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n01gar.ac.int\dgef\DAIC\SDAAE commun\9 - Dossiers transversaux\Animation et pilotage des territoires\Plan d'évaluation\Evaluation\Refonte évaluation\"/>
    </mc:Choice>
  </mc:AlternateContent>
  <bookViews>
    <workbookView xWindow="0" yWindow="0" windowWidth="28800" windowHeight="12372" tabRatio="970"/>
  </bookViews>
  <sheets>
    <sheet name="Indicateurs" sheetId="2" r:id="rId1"/>
    <sheet name="Indicateur_données générales" sheetId="3" r:id="rId2"/>
    <sheet name="Indicateurs_public " sheetId="7" r:id="rId3"/>
    <sheet name="Indicateurs_langue " sheetId="8" r:id="rId4"/>
    <sheet name="Indicateurs_citoyenneté" sheetId="9" r:id="rId5"/>
    <sheet name="Indicateurs_emploi" sheetId="10" r:id="rId6"/>
    <sheet name="Indicateurs_accompagnement" sheetId="11" r:id="rId7"/>
    <sheet name="Indicateurs_supports" sheetId="12" r:id="rId8"/>
    <sheet name="Indicateurs_autre" sheetId="17" r:id="rId9"/>
    <sheet name="Bilan_Fiche champ libre porteur" sheetId="4" r:id="rId10"/>
    <sheet name="Listes déroulantes" sheetId="13" r:id="rId11"/>
  </sheet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s>
  <calcPr calcId="152511"/>
</workbook>
</file>

<file path=xl/calcChain.xml><?xml version="1.0" encoding="utf-8"?>
<calcChain xmlns="http://schemas.openxmlformats.org/spreadsheetml/2006/main">
  <c r="A2" i="11" l="1"/>
  <c r="A4" i="12" l="1"/>
  <c r="A3" i="17"/>
  <c r="B2" i="10"/>
  <c r="A2" i="9"/>
  <c r="A2" i="8"/>
  <c r="C2" i="7"/>
  <c r="B14" i="2" l="1"/>
  <c r="B5" i="2" l="1"/>
  <c r="B6" i="2" s="1"/>
  <c r="B7" i="2" s="1"/>
  <c r="B8" i="2" s="1"/>
  <c r="B9" i="2" s="1"/>
  <c r="B10" i="2" s="1"/>
  <c r="B12" i="2" s="1"/>
  <c r="B13" i="2" s="1"/>
  <c r="H6" i="10" l="1"/>
  <c r="I6" i="10"/>
  <c r="I5" i="10"/>
  <c r="H5" i="10"/>
  <c r="H4" i="10"/>
  <c r="F4" i="8"/>
  <c r="I7" i="17" l="1"/>
  <c r="H7" i="17"/>
  <c r="E8" i="17" l="1"/>
  <c r="D8" i="17"/>
  <c r="G7" i="17"/>
  <c r="F7" i="17"/>
  <c r="D7" i="8"/>
  <c r="J6" i="7"/>
  <c r="B15" i="2" l="1"/>
  <c r="F3" i="9"/>
  <c r="E9" i="12"/>
  <c r="D9" i="12"/>
  <c r="E7" i="11"/>
  <c r="D7" i="11"/>
  <c r="E7" i="10"/>
  <c r="D7" i="10"/>
  <c r="E7" i="9"/>
  <c r="D7" i="9"/>
  <c r="F7" i="7"/>
  <c r="E7" i="7"/>
  <c r="E7" i="8"/>
  <c r="G3" i="9" l="1"/>
  <c r="B16" i="2"/>
  <c r="H8" i="12"/>
  <c r="G8" i="12"/>
  <c r="I6" i="12"/>
  <c r="F6" i="12"/>
  <c r="S6" i="11"/>
  <c r="R6" i="11"/>
  <c r="Q6" i="11"/>
  <c r="P6" i="11"/>
  <c r="M6" i="11"/>
  <c r="L6" i="11"/>
  <c r="S4" i="11"/>
  <c r="R4" i="11"/>
  <c r="P4" i="11"/>
  <c r="N4" i="11"/>
  <c r="L4" i="11"/>
  <c r="J4" i="11"/>
  <c r="H4" i="11"/>
  <c r="F4" i="11"/>
  <c r="S6" i="10"/>
  <c r="R6" i="10"/>
  <c r="Q6" i="10"/>
  <c r="P6" i="10"/>
  <c r="O6" i="10"/>
  <c r="N6" i="10"/>
  <c r="M6" i="10"/>
  <c r="L6" i="10"/>
  <c r="K6" i="10"/>
  <c r="J6" i="10"/>
  <c r="G6" i="10"/>
  <c r="F6" i="10"/>
  <c r="S4" i="10"/>
  <c r="R4" i="10"/>
  <c r="Q4" i="10"/>
  <c r="P4" i="10"/>
  <c r="O4" i="10"/>
  <c r="M4" i="10"/>
  <c r="L4" i="10"/>
  <c r="J4" i="10"/>
  <c r="F4" i="10"/>
  <c r="J6" i="9"/>
  <c r="I6" i="9"/>
  <c r="H6" i="9"/>
  <c r="G6" i="9"/>
  <c r="I4" i="9"/>
  <c r="G4" i="9"/>
  <c r="F4" i="9"/>
  <c r="I6" i="8"/>
  <c r="H6" i="8"/>
  <c r="G6" i="8"/>
  <c r="F6" i="8"/>
  <c r="H4" i="8"/>
  <c r="H3" i="8"/>
  <c r="F3" i="8"/>
  <c r="P6" i="7"/>
  <c r="O6" i="7"/>
  <c r="M6" i="7"/>
  <c r="L6" i="7"/>
  <c r="K6" i="7"/>
  <c r="I6" i="7"/>
  <c r="H6" i="7"/>
  <c r="Q4" i="7"/>
  <c r="O4" i="7"/>
  <c r="M4" i="7"/>
  <c r="L4" i="7"/>
  <c r="K4" i="7"/>
  <c r="J4" i="7"/>
  <c r="H4" i="7"/>
  <c r="Q3" i="7"/>
  <c r="O3" i="7"/>
  <c r="M3" i="7"/>
  <c r="L3" i="7"/>
  <c r="K3" i="7"/>
  <c r="J3" i="7"/>
  <c r="H3" i="7"/>
  <c r="B19" i="2" l="1"/>
  <c r="I3" i="9"/>
  <c r="I6" i="3"/>
  <c r="B20" i="2" l="1"/>
  <c r="F3" i="10"/>
  <c r="B21" i="2" l="1"/>
  <c r="H3" i="10"/>
  <c r="B22" i="2" l="1"/>
  <c r="J3" i="10"/>
  <c r="B23" i="2" l="1"/>
  <c r="L3" i="10"/>
  <c r="B24" i="2" l="1"/>
  <c r="M3" i="10"/>
  <c r="O3" i="10" l="1"/>
  <c r="B25" i="2"/>
  <c r="B26" i="2" l="1"/>
  <c r="P3" i="10"/>
  <c r="B27" i="2" l="1"/>
  <c r="Q3" i="10"/>
  <c r="R3" i="10" l="1"/>
  <c r="B28" i="2"/>
  <c r="B29" i="2" l="1"/>
  <c r="S3" i="10"/>
  <c r="B30" i="2" l="1"/>
  <c r="F3" i="11"/>
  <c r="B31" i="2" l="1"/>
  <c r="H3" i="11"/>
  <c r="B32" i="2" l="1"/>
  <c r="J3" i="11"/>
  <c r="B33" i="2" l="1"/>
  <c r="L3" i="11"/>
  <c r="B34" i="2" l="1"/>
  <c r="N3" i="11"/>
  <c r="B35" i="2" l="1"/>
  <c r="P3" i="11"/>
  <c r="B36" i="2" l="1"/>
  <c r="R3" i="11"/>
  <c r="B37" i="2" l="1"/>
  <c r="S3" i="11"/>
  <c r="B38" i="2" l="1"/>
  <c r="I5" i="12" s="1"/>
  <c r="F5" i="12"/>
</calcChain>
</file>

<file path=xl/sharedStrings.xml><?xml version="1.0" encoding="utf-8"?>
<sst xmlns="http://schemas.openxmlformats.org/spreadsheetml/2006/main" count="491" uniqueCount="355">
  <si>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</si>
  <si>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</si>
  <si>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</si>
  <si>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</si>
  <si>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</si>
  <si>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</si>
  <si>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</si>
  <si>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</si>
  <si>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</si>
  <si>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</si>
  <si>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</si>
  <si>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</si>
  <si>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</si>
  <si>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</si>
  <si>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</si>
  <si>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</si>
  <si>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</si>
  <si>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</si>
  <si>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</si>
  <si>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</si>
  <si>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</si>
  <si>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</si>
  <si>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</si>
  <si>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</si>
  <si>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</si>
  <si>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</si>
  <si>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Coût total de l'action</t>
  </si>
  <si>
    <t xml:space="preserve">Autres financeurs : 
</t>
  </si>
  <si>
    <t>thématique principale</t>
  </si>
  <si>
    <t>Porteur</t>
  </si>
  <si>
    <t xml:space="preserve">Prévisionnel </t>
  </si>
  <si>
    <t>Réalisé</t>
  </si>
  <si>
    <t>objectif</t>
  </si>
  <si>
    <t>Valeur 
réalisée</t>
  </si>
  <si>
    <t>réalisé</t>
  </si>
  <si>
    <t xml:space="preserve"> prévu</t>
  </si>
  <si>
    <t>liste déroulante thématiques</t>
  </si>
  <si>
    <t>liste déroulante type de structure</t>
  </si>
  <si>
    <t>sigle</t>
  </si>
  <si>
    <t>libellé complet</t>
  </si>
  <si>
    <t>SOMME TOTALE IDEM</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</si>
  <si>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</si>
  <si>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</si>
  <si>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</si>
  <si>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</si>
  <si>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</si>
  <si>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</si>
  <si>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</si>
  <si>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</si>
  <si>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</si>
  <si>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</si>
  <si>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</si>
  <si>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</si>
  <si>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</si>
  <si>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</si>
  <si>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</si>
  <si>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</si>
  <si>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établissement public</t>
  </si>
  <si>
    <t>accès à l'emploi</t>
  </si>
  <si>
    <t>groupement d'intérêt public</t>
  </si>
  <si>
    <t>support de communication</t>
  </si>
  <si>
    <t>parentalité</t>
  </si>
  <si>
    <t>autre</t>
  </si>
  <si>
    <t>support de formation</t>
  </si>
  <si>
    <t xml:space="preserve">Dont le nombre de personnes ayant ouvert des droits </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</si>
  <si>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</si>
  <si>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</si>
  <si>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</si>
  <si>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</si>
  <si>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</si>
  <si>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</si>
  <si>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</si>
  <si>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</si>
  <si>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</si>
  <si>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</si>
  <si>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</si>
  <si>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</si>
  <si>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</si>
  <si>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</si>
  <si>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</si>
  <si>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</si>
  <si>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</si>
  <si>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</si>
  <si>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</si>
  <si>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Comptabiliser les heures de formation sans tenir compte du nombre de participants. Exemple :
– une session de 6h pour un groupe de 12 participants  = 6
– une session de 6h en individuel = 6
Indiquer seulement la valeur chiffrée.</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</si>
  <si>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</si>
  <si>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Une personne ayant accédé à plusieurs services peut être comptabilisée plusieurs fois, l'objectif étant de mesurer l'accès effectif aux différents droits, le cas échéant.</t>
  </si>
  <si>
    <t xml:space="preserve">1 -  Votre action : </t>
  </si>
  <si>
    <t>2 - Publics étrangers :</t>
  </si>
  <si>
    <r>
      <t>b/ Quels sont les acteurs associés à la mise en œuvre ?</t>
    </r>
    <r>
      <rPr>
        <sz val="11"/>
        <color rgb="FFFF0000"/>
        <rFont val="Calibri"/>
        <family val="2"/>
        <scheme val="minor"/>
      </rPr>
      <t xml:space="preserve"> </t>
    </r>
  </si>
  <si>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</si>
  <si>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</si>
  <si>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</si>
  <si>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</si>
  <si>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</si>
  <si>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</si>
  <si>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</si>
  <si>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</si>
  <si>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</si>
  <si>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</si>
  <si>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</si>
  <si>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</si>
  <si>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</si>
  <si>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</si>
  <si>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</si>
  <si>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</si>
  <si>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</si>
  <si>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</si>
  <si>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</si>
  <si>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</si>
  <si>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</si>
  <si>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</si>
  <si>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</si>
  <si>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</si>
  <si>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</si>
  <si>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</si>
  <si>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</si>
  <si>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</si>
  <si>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</si>
  <si>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</si>
  <si>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</si>
  <si>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Durée moyenne exprimée en mois entre la première participation à une activité d'accompagnement (individuelle ou collective) et la dernière date de présence à une activité d’accompagnement réalisée par le porteur de l'action.</t>
  </si>
  <si>
    <t>Cet indicateur concerne les actions donnant lieu à une production de supports à destination du public étranger et/ou des professionnels.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</si>
  <si>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</si>
  <si>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</si>
  <si>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</si>
  <si>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</si>
  <si>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</si>
  <si>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</si>
  <si>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</si>
  <si>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</si>
  <si>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</si>
  <si>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</si>
  <si>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 xml:space="preserve">a/ Votre action concourt-elle à la complémentarité et à la poursuite du parcours d'intégration républicaine ? </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</si>
  <si>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</si>
  <si>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</si>
  <si>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</si>
  <si>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</si>
  <si>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(choisir parmi la liste déroulante)</t>
  </si>
  <si>
    <t>Valeur
réalisée</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</si>
  <si>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</si>
  <si>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</si>
  <si>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</si>
  <si>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</si>
  <si>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</si>
  <si>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</si>
  <si>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</si>
  <si>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Liste déroulante :  laïcité, égalité homme-femme, citoyenneté, parentalité, autres.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</si>
  <si>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</si>
  <si>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</si>
  <si>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</si>
  <si>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</si>
  <si>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</si>
  <si>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</si>
  <si>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</si>
  <si>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</si>
  <si>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</si>
  <si>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</si>
  <si>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</si>
  <si>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</si>
  <si>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</si>
  <si>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</si>
  <si>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</si>
  <si>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</si>
  <si>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</si>
  <si>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</si>
  <si>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</si>
  <si>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</si>
  <si>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</si>
  <si>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PUBLICS DESTINATAIRES</t>
  </si>
  <si>
    <t>REALISATIONS EN MATIERE DE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</si>
  <si>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</si>
  <si>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</si>
  <si>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</si>
  <si>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</si>
  <si>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</si>
  <si>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</si>
  <si>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</si>
  <si>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</si>
  <si>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</si>
  <si>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</si>
  <si>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</si>
  <si>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de participants aux sessions d'informations ou de formations…</t>
  </si>
  <si>
    <t>Nombre d’heures consacrées à l’information ou la formation dans le but de favoriser  la transmission et l’appropriation des valeurs de la société française et de la citoyenneté (informations collectives, cycles de formation, sorties, visites…).</t>
  </si>
  <si>
    <t xml:space="preserve">8 - Création/développement de supports et/ou d'outils de communication : </t>
  </si>
  <si>
    <t>9 - Précisions éventuelles :</t>
  </si>
  <si>
    <t>Nombre total d’heures de formation dispensées aux participants (public)</t>
  </si>
  <si>
    <t>Nombre total d’heures de formation dispensées dans le cadre de l'action.</t>
  </si>
  <si>
    <t>Avez-vous mis en place des dispositifs innovants dans ce domaine ? Si oui, lesquels :</t>
  </si>
  <si>
    <t xml:space="preserve">Quelles sont les méthodes utilisées dans les formations que vous proposez pour favoriser la transmission des valeurs et usages de la société francaise ? </t>
  </si>
  <si>
    <t>5 -  Appropriation des valeurs et usages de la société francaise</t>
  </si>
  <si>
    <t xml:space="preserve">6 - Emploi : </t>
  </si>
  <si>
    <t>7 - Accompagnement global</t>
  </si>
  <si>
    <t>a/ Comment touchez-vous les acteurs de l'intégration (professionnels et bénévoles) destinataires de l'action ?</t>
  </si>
  <si>
    <t>3 - Publics acteurs de l'intégration :</t>
  </si>
  <si>
    <t>outil de suivi d'activité et/ou du public</t>
  </si>
  <si>
    <t>Indicateurs relatifs à l'accompagnement global</t>
  </si>
  <si>
    <r>
      <t xml:space="preserve">prévu
</t>
    </r>
    <r>
      <rPr>
        <i/>
        <sz val="8"/>
        <color rgb="FF0000FF"/>
        <rFont val="Calibri"/>
        <family val="2"/>
        <scheme val="minor"/>
      </rPr>
      <t>(choisir parmi la liste déroulante)</t>
    </r>
  </si>
  <si>
    <t>Nom de l'objectif poursuivi à indiquer</t>
  </si>
  <si>
    <t>objectif 
(indiquer un nombre)</t>
  </si>
  <si>
    <t>objectif
(indiquer un nombre)</t>
  </si>
  <si>
    <r>
      <t xml:space="preserve">réalisé
</t>
    </r>
    <r>
      <rPr>
        <i/>
        <sz val="8"/>
        <rFont val="Calibri"/>
        <family val="2"/>
        <scheme val="minor"/>
      </rPr>
      <t>(indiquer un nombre)</t>
    </r>
  </si>
  <si>
    <t>Région</t>
  </si>
  <si>
    <t>Département</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</si>
  <si>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</si>
  <si>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</si>
  <si>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</si>
  <si>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</si>
  <si>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</si>
  <si>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</si>
  <si>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</si>
  <si>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</si>
  <si>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</si>
  <si>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</si>
  <si>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</si>
  <si>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</si>
  <si>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</si>
  <si>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</si>
  <si>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</si>
  <si>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</si>
  <si>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</si>
  <si>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</si>
  <si>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</si>
  <si>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</si>
  <si>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</si>
  <si>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</si>
  <si>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</si>
  <si>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</si>
  <si>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</si>
  <si>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</si>
  <si>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</si>
  <si>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</si>
  <si>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</si>
  <si>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</si>
  <si>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</si>
  <si>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</si>
  <si>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</si>
  <si>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</si>
  <si>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</si>
  <si>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</si>
  <si>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</si>
  <si>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</si>
  <si>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</si>
  <si>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</si>
  <si>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</si>
  <si>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</si>
  <si>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</si>
  <si>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</si>
  <si>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</si>
  <si>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</si>
  <si>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</si>
  <si>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</si>
  <si>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</si>
  <si>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</si>
  <si>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</si>
  <si>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</si>
  <si>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</si>
  <si>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</si>
  <si>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</si>
  <si>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</si>
  <si>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</si>
  <si>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</si>
  <si>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</si>
  <si>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</si>
  <si>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</si>
  <si>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</si>
  <si>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</si>
  <si>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</si>
  <si>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</si>
  <si>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</si>
  <si>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</si>
  <si>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</si>
  <si>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</si>
  <si>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</si>
  <si>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</si>
  <si>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</si>
  <si>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</si>
  <si>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</si>
  <si>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</si>
  <si>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</si>
  <si>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</si>
  <si>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</si>
  <si>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</si>
  <si>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</si>
  <si>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</si>
  <si>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</si>
  <si>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</si>
  <si>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</si>
  <si>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</si>
  <si>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</si>
  <si>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</si>
  <si>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</si>
  <si>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</si>
  <si>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</si>
  <si>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</si>
  <si>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</si>
  <si>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</si>
  <si>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</si>
  <si>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</si>
  <si>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</si>
  <si>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</si>
  <si>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</si>
  <si>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</si>
  <si>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</si>
  <si>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</si>
  <si>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</si>
  <si>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</si>
  <si>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</si>
  <si>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</si>
  <si>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</si>
  <si>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</si>
  <si>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</si>
  <si>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</si>
  <si>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</si>
  <si>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</si>
  <si>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</si>
  <si>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</si>
  <si>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</si>
  <si>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</si>
  <si>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</si>
  <si>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</si>
  <si>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</si>
  <si>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</si>
  <si>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</si>
  <si>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</si>
  <si>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</si>
  <si>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Nombre de participants ayant bénéficié d'une formation linguistique à visée professionnelle</t>
  </si>
  <si>
    <t>Apprentissage de la langue française
(sauf actions linguistiques exclusivement à visée professionnelle qui sont désormais dans les actions "emploi")</t>
  </si>
  <si>
    <t>Ne fournir ni fourchette de valeurs, ni pourcentage.
Ne pas comptabiliser les abandons ni les participations épisodiques
Seules les actions linguistiques exclusivement à visée professionnelle sont à renseigner ici.</t>
  </si>
  <si>
    <t>Indicateurs relatifs à l'apprentissage de la langue française
(sauf actions linguistiques exclusivement à visée professionnelle qui sont désormais dans les actions "emploi")</t>
  </si>
  <si>
    <t>Objectif</t>
  </si>
  <si>
    <t>Indicateurs relatifs à l’appropriation 
des valeurs et usages de la société française et de la citoyenneté</t>
  </si>
  <si>
    <t>Nombre d'actions mobilisées dans le cadre de l'accompagnement vers l'emploi</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</si>
  <si>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</si>
  <si>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</si>
  <si>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</si>
  <si>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</si>
  <si>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Durée moyenne du parcours d'accompagnement vers l'emploi</t>
  </si>
  <si>
    <t>Nombre de bénéficiaires en sortie positive à l'issue du parcours</t>
  </si>
  <si>
    <t>Nombre de bénéficiaires en sortie positive 6 mois après leur sortie de parcours</t>
  </si>
  <si>
    <t>Dont nombre de bénéficiaires en emploi durable à l'issue du parcours</t>
  </si>
  <si>
    <t>Dont le nombre de bénéficiaires en formation à l'issue du parcours</t>
  </si>
  <si>
    <t>Définition des indicateurs</t>
  </si>
  <si>
    <t>Nombre de participants assidus (public) ayant bénéficié d’une formation linguistique (sauf à visée professionnelle)</t>
  </si>
  <si>
    <t>Ne fournir ni fourchette de valeurs, ni pourcentage.
Ne pas comptabiliser les abandons ni les participations épisodiques
Les actions linguistiques exclusivement à visée professionnelle sont à renseigner dans les indicateurs emploi.</t>
  </si>
  <si>
    <t>Indicateurs facultatifs laissés à la discrétion du porteur de projet</t>
  </si>
  <si>
    <t>Tableau de collecte des indicateurs prévisionnels et réalisés</t>
  </si>
  <si>
    <t>BILAN ANNEE: XX</t>
  </si>
  <si>
    <t>f/ Quelle communication faites-vous pour valoriser votre action?</t>
  </si>
  <si>
    <t>g/ Avez-vous eu connaissance des documents d'informations mis à disposition par la DAAEN/ministère de l'Intérieur (documents réglementaires, affiches, livrets d'informations, modèle du CIR, etc.)?</t>
  </si>
  <si>
    <t>4 - Apprentissage linguistique (et préciser si à visée professionnelle)</t>
  </si>
  <si>
    <t>Informations qualitatives - Champ libre pour le porteur</t>
  </si>
  <si>
    <t>A renseigner pour le Bilan de l'action</t>
  </si>
  <si>
    <t>Dont montant du financement BOP 104</t>
  </si>
  <si>
    <t>Année : 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</si>
</sst>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7"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1"/>
      <name val="Calibri"/>
      <family val="2"/>
      <scheme val="minor"/>
    </font>
    <font>
      <b/>
      <sz val="10"/>
      <name val="Calibri"/>
      <family val="2"/>
      <scheme val="minor"/>
    </font>
    <font>
      <sz val="10"/>
      <color rgb="FFFF0000"/>
      <name val="Calibri"/>
      <family val="2"/>
      <scheme val="minor"/>
    </font>
    <font>
      <i/>
      <sz val="12"/>
      <color rgb="FFFF0000"/>
      <name val="Calibri"/>
      <family val="2"/>
      <scheme val="minor"/>
    </font>
    <font>
      <b/>
      <sz val="12"/>
      <color rgb="FFFF0000"/>
      <name val="Calibri"/>
      <family val="2"/>
      <scheme val="minor"/>
    </font>
    <font>
      <b/>
      <sz val="14"/>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31">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7" fillId="3" borderId="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8" fillId="0" borderId="0" xfId="0" applyFont="1"/>
    <xf numFmtId="0" fontId="19"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8" fillId="0" borderId="10"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 fillId="6" borderId="15" xfId="0" applyFont="1" applyFill="1" applyBorder="1" applyAlignment="1">
      <alignment horizontal="right" vertical="center"/>
    </xf>
    <xf numFmtId="0" fontId="1" fillId="6" borderId="16" xfId="0" applyFont="1" applyFill="1" applyBorder="1" applyAlignment="1">
      <alignment horizontal="right" vertical="center"/>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0"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39" xfId="0" applyBorder="1"/>
    <xf numFmtId="0" fontId="0" fillId="0" borderId="0" xfId="0" applyAlignment="1">
      <alignment vertical="center"/>
    </xf>
    <xf numFmtId="0" fontId="0" fillId="0" borderId="0" xfId="0" applyFont="1" applyAlignment="1">
      <alignment horizontal="justify" vertical="center"/>
    </xf>
    <xf numFmtId="0" fontId="29" fillId="0" borderId="0" xfId="0" applyFont="1" applyFill="1" applyAlignment="1">
      <alignment vertical="top"/>
    </xf>
    <xf numFmtId="0" fontId="25" fillId="0" borderId="20" xfId="0" applyFont="1" applyFill="1" applyBorder="1" applyAlignment="1">
      <alignment horizontal="center" vertical="center" wrapText="1"/>
    </xf>
    <xf numFmtId="0" fontId="0" fillId="0" borderId="39" xfId="0" applyBorder="1" applyAlignment="1">
      <alignment vertical="center" wrapText="1"/>
    </xf>
    <xf numFmtId="0" fontId="0" fillId="0" borderId="0" xfId="0" applyBorder="1" applyAlignment="1">
      <alignment vertical="center" wrapText="1"/>
    </xf>
    <xf numFmtId="0" fontId="30" fillId="10" borderId="0" xfId="0" applyFont="1" applyFill="1" applyAlignment="1">
      <alignment vertical="center"/>
    </xf>
    <xf numFmtId="0" fontId="30" fillId="10" borderId="0" xfId="0" applyFont="1" applyFill="1"/>
    <xf numFmtId="0" fontId="30" fillId="10" borderId="0" xfId="0" applyFont="1" applyFill="1" applyAlignment="1"/>
    <xf numFmtId="0" fontId="2" fillId="0" borderId="1" xfId="0" applyFont="1" applyBorder="1" applyAlignment="1">
      <alignment horizontal="center" vertical="center"/>
    </xf>
    <xf numFmtId="164" fontId="5" fillId="9" borderId="37"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8"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8" fillId="12" borderId="0" xfId="0" applyFont="1" applyFill="1" applyAlignment="1" applyProtection="1">
      <alignment wrapText="1"/>
    </xf>
    <xf numFmtId="0" fontId="5" fillId="12" borderId="0" xfId="0" applyFont="1" applyFill="1" applyProtection="1"/>
    <xf numFmtId="0" fontId="4" fillId="9" borderId="41"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 fillId="0" borderId="32" xfId="0" applyFont="1" applyBorder="1" applyAlignment="1" applyProtection="1">
      <alignment vertical="center" wrapText="1"/>
      <protection locked="0"/>
    </xf>
    <xf numFmtId="0" fontId="7" fillId="3" borderId="3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0" fillId="3" borderId="46" xfId="0" applyFont="1" applyFill="1" applyBorder="1" applyAlignment="1">
      <alignment vertical="center"/>
    </xf>
    <xf numFmtId="0" fontId="5" fillId="9" borderId="33"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7" xfId="4" applyNumberFormat="1"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7"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0" fillId="0" borderId="0" xfId="0" applyFill="1" applyBorder="1" applyAlignment="1">
      <alignment vertical="center" wrapText="1"/>
    </xf>
    <xf numFmtId="0" fontId="0" fillId="0" borderId="39" xfId="0" applyFill="1" applyBorder="1"/>
    <xf numFmtId="0" fontId="21" fillId="0" borderId="39" xfId="0" applyFont="1" applyFill="1" applyBorder="1" applyAlignment="1">
      <alignment vertical="center" wrapText="1"/>
    </xf>
    <xf numFmtId="0" fontId="21" fillId="0" borderId="0" xfId="0" applyFont="1" applyFill="1"/>
    <xf numFmtId="0" fontId="0" fillId="0" borderId="0" xfId="0" applyFill="1" applyBorder="1"/>
    <xf numFmtId="0" fontId="5" fillId="6"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3" xfId="0" applyFont="1" applyBorder="1" applyAlignment="1">
      <alignment horizontal="center" vertical="center"/>
    </xf>
    <xf numFmtId="164" fontId="1" fillId="0" borderId="20" xfId="4" applyNumberFormat="1" applyFont="1" applyFill="1" applyBorder="1" applyAlignment="1">
      <alignment vertical="center"/>
    </xf>
    <xf numFmtId="164" fontId="5" fillId="9" borderId="11" xfId="4" applyNumberFormat="1" applyFont="1" applyFill="1" applyBorder="1" applyAlignment="1">
      <alignment horizontal="center" vertical="center" wrapText="1"/>
    </xf>
    <xf numFmtId="0" fontId="1" fillId="0" borderId="6" xfId="0" applyFont="1" applyFill="1" applyBorder="1" applyAlignment="1" applyProtection="1">
      <alignment vertical="center" wrapText="1"/>
      <protection locked="0"/>
    </xf>
    <xf numFmtId="164" fontId="1" fillId="0" borderId="49" xfId="4" applyNumberFormat="1" applyFont="1" applyBorder="1" applyAlignment="1" applyProtection="1">
      <alignment vertical="center" wrapText="1"/>
      <protection locked="0"/>
    </xf>
    <xf numFmtId="164" fontId="5" fillId="0" borderId="7" xfId="4" applyNumberFormat="1" applyFont="1" applyBorder="1" applyAlignment="1" applyProtection="1">
      <alignment vertical="center" wrapText="1"/>
      <protection locked="0"/>
    </xf>
    <xf numFmtId="164" fontId="5" fillId="0" borderId="3" xfId="4" applyNumberFormat="1" applyFont="1" applyBorder="1" applyAlignment="1" applyProtection="1">
      <alignment vertical="center" wrapText="1"/>
      <protection locked="0"/>
    </xf>
    <xf numFmtId="164" fontId="1" fillId="0" borderId="11" xfId="4" applyNumberFormat="1" applyFont="1" applyBorder="1" applyAlignment="1" applyProtection="1">
      <alignment vertical="center" wrapText="1"/>
      <protection locked="0"/>
    </xf>
    <xf numFmtId="164" fontId="1" fillId="0" borderId="26" xfId="4" applyNumberFormat="1" applyFont="1" applyBorder="1" applyAlignment="1" applyProtection="1">
      <alignment vertical="center" wrapText="1"/>
      <protection locked="0"/>
    </xf>
    <xf numFmtId="164" fontId="1" fillId="0" borderId="29" xfId="4" applyNumberFormat="1" applyFont="1" applyBorder="1" applyAlignment="1" applyProtection="1">
      <alignment vertical="center" wrapText="1"/>
      <protection locked="0"/>
    </xf>
    <xf numFmtId="164" fontId="1" fillId="0" borderId="50" xfId="4" applyNumberFormat="1"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1" fillId="0" borderId="11" xfId="0" applyFont="1" applyFill="1" applyBorder="1" applyAlignment="1">
      <alignment horizontal="center" vertical="center"/>
    </xf>
    <xf numFmtId="0" fontId="1" fillId="0" borderId="7" xfId="0" applyFont="1" applyBorder="1" applyAlignment="1" applyProtection="1">
      <alignment vertical="center" wrapText="1"/>
      <protection locked="0"/>
    </xf>
    <xf numFmtId="0" fontId="19" fillId="3" borderId="5"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19"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9" xfId="0" applyFont="1" applyFill="1" applyBorder="1" applyAlignment="1">
      <alignment vertical="center"/>
    </xf>
    <xf numFmtId="0" fontId="1"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9" borderId="20"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7" fillId="0" borderId="34"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1" fillId="0" borderId="47" xfId="0" applyFont="1" applyFill="1" applyBorder="1" applyAlignment="1">
      <alignment vertical="center"/>
    </xf>
    <xf numFmtId="0" fontId="1" fillId="0" borderId="26"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5" fillId="0" borderId="50"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30" xfId="0" applyFont="1" applyFill="1" applyBorder="1" applyAlignment="1" applyProtection="1">
      <alignment vertical="center" wrapText="1"/>
      <protection locked="0"/>
    </xf>
    <xf numFmtId="0" fontId="1" fillId="0" borderId="34" xfId="0" applyFont="1" applyFill="1" applyBorder="1" applyAlignment="1" applyProtection="1">
      <alignment vertical="center" wrapText="1"/>
      <protection locked="0"/>
    </xf>
    <xf numFmtId="0" fontId="1" fillId="0" borderId="47" xfId="0" applyFont="1" applyFill="1" applyBorder="1" applyAlignment="1" applyProtection="1">
      <alignment vertical="center" wrapText="1"/>
      <protection locked="0"/>
    </xf>
    <xf numFmtId="0" fontId="1" fillId="0" borderId="53" xfId="0" applyFont="1" applyFill="1" applyBorder="1" applyAlignment="1" applyProtection="1">
      <alignment vertical="center" wrapText="1"/>
      <protection locked="0"/>
    </xf>
    <xf numFmtId="0" fontId="1" fillId="0" borderId="19" xfId="0" applyFont="1" applyBorder="1"/>
    <xf numFmtId="0" fontId="1" fillId="0" borderId="3" xfId="0" applyFont="1" applyBorder="1"/>
    <xf numFmtId="0" fontId="1" fillId="0" borderId="20" xfId="0" applyFont="1" applyBorder="1"/>
    <xf numFmtId="0" fontId="1" fillId="0" borderId="11" xfId="0" applyFont="1" applyBorder="1"/>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1" fillId="0" borderId="33" xfId="0" applyFont="1" applyBorder="1"/>
    <xf numFmtId="0" fontId="1" fillId="0" borderId="14" xfId="0" applyFont="1" applyBorder="1"/>
    <xf numFmtId="0" fontId="25" fillId="0" borderId="1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46" xfId="0" applyFont="1" applyFill="1" applyBorder="1" applyAlignment="1">
      <alignment horizontal="right" vertical="center" wrapText="1"/>
    </xf>
    <xf numFmtId="0" fontId="34" fillId="3" borderId="3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49" xfId="0" applyNumberFormat="1" applyFont="1" applyBorder="1" applyAlignment="1" applyProtection="1">
      <alignment vertical="center" wrapText="1"/>
      <protection locked="0"/>
    </xf>
    <xf numFmtId="0" fontId="19" fillId="4" borderId="2"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0" xfId="0" applyFont="1" applyFill="1" applyBorder="1" applyAlignment="1">
      <alignment horizontal="center" vertical="center"/>
    </xf>
    <xf numFmtId="0" fontId="5" fillId="4" borderId="4" xfId="0" applyFont="1" applyFill="1" applyBorder="1" applyAlignment="1">
      <alignment horizontal="center" vertical="center" wrapText="1"/>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4" borderId="16" xfId="0" applyFont="1" applyFill="1" applyBorder="1" applyAlignment="1">
      <alignment vertical="center"/>
    </xf>
    <xf numFmtId="0" fontId="34" fillId="7" borderId="1" xfId="0" applyFont="1" applyFill="1" applyBorder="1" applyAlignment="1">
      <alignment horizontal="center" vertical="center" wrapText="1"/>
    </xf>
    <xf numFmtId="0" fontId="34" fillId="7" borderId="3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11" fillId="11" borderId="0" xfId="0" applyFont="1" applyFill="1" applyAlignment="1">
      <alignment horizontal="center" vertical="center"/>
    </xf>
    <xf numFmtId="0" fontId="5" fillId="0" borderId="40" xfId="0" applyFont="1" applyBorder="1" applyAlignment="1">
      <alignment horizontal="left" vertical="center" wrapText="1"/>
    </xf>
    <xf numFmtId="0" fontId="33" fillId="0" borderId="2" xfId="0" applyFont="1" applyFill="1" applyBorder="1" applyAlignment="1">
      <alignment horizontal="center" vertical="center"/>
    </xf>
    <xf numFmtId="0" fontId="34" fillId="5" borderId="19"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5" fillId="0" borderId="0" xfId="0" applyFont="1" applyFill="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left" vertical="center"/>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14" borderId="1" xfId="0" applyFont="1" applyFill="1" applyBorder="1" applyAlignment="1">
      <alignment horizontal="center" vertical="center" wrapText="1"/>
    </xf>
    <xf numFmtId="0" fontId="28" fillId="9" borderId="0" xfId="0" applyFont="1" applyFill="1" applyBorder="1" applyAlignment="1">
      <alignment horizontal="center" vertical="top" wrapText="1"/>
    </xf>
    <xf numFmtId="0" fontId="22"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3"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0"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31" fillId="9" borderId="43" xfId="0" applyFont="1" applyFill="1" applyBorder="1" applyAlignment="1">
      <alignment horizontal="left" vertical="center" wrapText="1"/>
    </xf>
    <xf numFmtId="0" fontId="31" fillId="9" borderId="44"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9" borderId="48"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17" fillId="0" borderId="26" xfId="0" applyFont="1" applyBorder="1" applyAlignment="1">
      <alignment horizontal="center" vertical="center"/>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6" fillId="0" borderId="0" xfId="0" applyFont="1" applyAlignment="1">
      <alignment horizontal="left"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7" fillId="0" borderId="48" xfId="0" applyFont="1" applyBorder="1" applyAlignment="1">
      <alignment horizontal="center" vertical="center"/>
    </xf>
    <xf numFmtId="0" fontId="7" fillId="0" borderId="3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4" fillId="5" borderId="30" xfId="0" applyFont="1" applyFill="1" applyBorder="1" applyAlignment="1">
      <alignment horizontal="center" vertical="center" wrapText="1"/>
    </xf>
    <xf numFmtId="0" fontId="34" fillId="5" borderId="32"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vertical="center" wrapText="1"/>
    </xf>
    <xf numFmtId="0" fontId="3" fillId="5" borderId="32" xfId="0" applyFont="1" applyFill="1" applyBorder="1" applyAlignment="1">
      <alignment horizontal="center" vertical="center" wrapText="1"/>
    </xf>
    <xf numFmtId="0" fontId="17" fillId="0" borderId="27" xfId="0" applyFont="1" applyBorder="1" applyAlignment="1">
      <alignment horizontal="center" vertical="center"/>
    </xf>
    <xf numFmtId="0" fontId="7" fillId="0"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34" fillId="7" borderId="31" xfId="0" applyFont="1" applyFill="1" applyBorder="1" applyAlignment="1">
      <alignment horizontal="center" vertical="center" wrapText="1"/>
    </xf>
    <xf numFmtId="0" fontId="34" fillId="7" borderId="30" xfId="0" applyFont="1" applyFill="1" applyBorder="1" applyAlignment="1">
      <alignment horizontal="center" vertical="center" wrapText="1"/>
    </xf>
    <xf numFmtId="0" fontId="34" fillId="7" borderId="28" xfId="0" applyFont="1" applyFill="1" applyBorder="1" applyAlignment="1">
      <alignment horizontal="center" vertical="center" wrapText="1"/>
    </xf>
    <xf numFmtId="0" fontId="11" fillId="0" borderId="0" xfId="0" applyFont="1" applyAlignment="1">
      <alignment horizontal="left" vertical="center"/>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11" fillId="0" borderId="54" xfId="0" applyFont="1" applyBorder="1" applyAlignment="1">
      <alignment horizontal="left" vertical="center"/>
    </xf>
    <xf numFmtId="0" fontId="34" fillId="6" borderId="28"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vertical="center" wrapText="1"/>
    </xf>
    <xf numFmtId="0" fontId="34" fillId="3" borderId="31"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7"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FFFF99"/>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0</xdr:col>
      <xdr:colOff>7715250</xdr:colOff>
      <xdr:row>7</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6"/>
  <sheetViews>
    <sheetView tabSelected="1" zoomScale="120" zoomScaleNormal="120" workbookViewId="0">
      <selection sqref="A1:E1"/>
    </sheetView>
  </sheetViews>
  <sheetFormatPr baseColWidth="10" defaultColWidth="11.44140625" defaultRowHeight="13.8" x14ac:dyDescent="0.3"/>
  <cols>
    <col min="1" max="1" width="16.6640625" style="79" customWidth="1"/>
    <col min="2" max="2" width="7.109375" style="79" bestFit="1" customWidth="1"/>
    <col min="3" max="3" width="34.44140625" style="79" customWidth="1"/>
    <col min="4" max="4" width="52.6640625" style="79" customWidth="1"/>
    <col min="5" max="5" width="48.5546875" style="23" customWidth="1"/>
    <col min="6" max="16384" width="11.44140625" style="79"/>
  </cols>
  <sheetData>
    <row r="1" spans="1:5" ht="79.5" customHeight="1" thickBot="1" x14ac:dyDescent="0.35">
      <c r="A1" s="222" t="s">
        <v>342</v>
      </c>
      <c r="B1" s="223"/>
      <c r="C1" s="223"/>
      <c r="D1" s="223"/>
      <c r="E1" s="223"/>
    </row>
    <row r="2" spans="1:5" ht="27" customHeight="1" thickBot="1" x14ac:dyDescent="0.35">
      <c r="A2" s="10" t="s">
        <v>2</v>
      </c>
      <c r="B2" s="12" t="s">
        <v>0</v>
      </c>
      <c r="C2" s="13" t="s">
        <v>1</v>
      </c>
      <c r="D2" s="10" t="s">
        <v>142</v>
      </c>
      <c r="E2" s="11" t="s">
        <v>3</v>
      </c>
    </row>
    <row r="3" spans="1:5" ht="27" customHeight="1" thickBot="1" x14ac:dyDescent="0.35">
      <c r="A3" s="233" t="s">
        <v>169</v>
      </c>
      <c r="B3" s="234"/>
      <c r="C3" s="234"/>
      <c r="D3" s="116"/>
      <c r="E3" s="117"/>
    </row>
    <row r="4" spans="1:5" s="9" customFormat="1" ht="153" x14ac:dyDescent="0.3">
      <c r="A4" s="224" t="s">
        <v>9</v>
      </c>
      <c r="B4" s="80">
        <v>1</v>
      </c>
      <c r="C4" s="16" t="s">
        <v>141</v>
      </c>
      <c r="D4" s="15" t="s">
        <v>167</v>
      </c>
      <c r="E4" s="6" t="s">
        <v>143</v>
      </c>
    </row>
    <row r="5" spans="1:5" s="82" customFormat="1" ht="22.5" customHeight="1" x14ac:dyDescent="0.3">
      <c r="A5" s="225"/>
      <c r="B5" s="81">
        <f>B4+1</f>
        <v>2</v>
      </c>
      <c r="C5" s="72" t="s">
        <v>80</v>
      </c>
      <c r="D5" s="59" t="s">
        <v>114</v>
      </c>
      <c r="E5" s="228" t="s">
        <v>162</v>
      </c>
    </row>
    <row r="6" spans="1:5" s="82" customFormat="1" ht="20.399999999999999" x14ac:dyDescent="0.3">
      <c r="A6" s="225"/>
      <c r="B6" s="81">
        <f t="shared" ref="B6:B10" si="0">B5+1</f>
        <v>3</v>
      </c>
      <c r="C6" s="72" t="s">
        <v>81</v>
      </c>
      <c r="D6" s="59" t="s">
        <v>115</v>
      </c>
      <c r="E6" s="229"/>
    </row>
    <row r="7" spans="1:5" s="9" customFormat="1" ht="60" customHeight="1" x14ac:dyDescent="0.3">
      <c r="A7" s="225"/>
      <c r="B7" s="4">
        <f t="shared" si="0"/>
        <v>4</v>
      </c>
      <c r="C7" s="72" t="s">
        <v>164</v>
      </c>
      <c r="D7" s="59" t="s">
        <v>165</v>
      </c>
      <c r="E7" s="229"/>
    </row>
    <row r="8" spans="1:5" s="9" customFormat="1" ht="76.5" customHeight="1" thickBot="1" x14ac:dyDescent="0.35">
      <c r="A8" s="225"/>
      <c r="B8" s="4">
        <f t="shared" si="0"/>
        <v>5</v>
      </c>
      <c r="C8" s="72" t="s">
        <v>94</v>
      </c>
      <c r="D8" s="59" t="s">
        <v>144</v>
      </c>
      <c r="E8" s="230"/>
    </row>
    <row r="9" spans="1:5" s="9" customFormat="1" ht="30.6" x14ac:dyDescent="0.3">
      <c r="A9" s="226" t="s">
        <v>97</v>
      </c>
      <c r="B9" s="3">
        <f t="shared" si="0"/>
        <v>6</v>
      </c>
      <c r="C9" s="16" t="s">
        <v>5</v>
      </c>
      <c r="D9" s="15" t="s">
        <v>145</v>
      </c>
      <c r="E9" s="6" t="s">
        <v>6</v>
      </c>
    </row>
    <row r="10" spans="1:5" s="9" customFormat="1" ht="69" customHeight="1" thickBot="1" x14ac:dyDescent="0.35">
      <c r="A10" s="227"/>
      <c r="B10" s="2">
        <f t="shared" si="0"/>
        <v>7</v>
      </c>
      <c r="C10" s="14" t="s">
        <v>8</v>
      </c>
      <c r="D10" s="17" t="s">
        <v>112</v>
      </c>
      <c r="E10" s="8" t="s">
        <v>82</v>
      </c>
    </row>
    <row r="11" spans="1:5" ht="27" customHeight="1" thickBot="1" x14ac:dyDescent="0.35">
      <c r="A11" s="233" t="s">
        <v>170</v>
      </c>
      <c r="B11" s="234"/>
      <c r="C11" s="234"/>
      <c r="D11" s="116"/>
      <c r="E11" s="117"/>
    </row>
    <row r="12" spans="1:5" s="9" customFormat="1" ht="58.5" customHeight="1" x14ac:dyDescent="0.3">
      <c r="A12" s="224" t="s">
        <v>327</v>
      </c>
      <c r="B12" s="197">
        <f>B10+1</f>
        <v>8</v>
      </c>
      <c r="C12" s="16" t="s">
        <v>343</v>
      </c>
      <c r="D12" s="15" t="s">
        <v>181</v>
      </c>
      <c r="E12" s="6" t="s">
        <v>344</v>
      </c>
    </row>
    <row r="13" spans="1:5" s="9" customFormat="1" ht="84.75" customHeight="1" thickBot="1" x14ac:dyDescent="0.35">
      <c r="A13" s="242"/>
      <c r="B13" s="198">
        <f>B12+1</f>
        <v>9</v>
      </c>
      <c r="C13" s="18" t="s">
        <v>186</v>
      </c>
      <c r="D13" s="60" t="s">
        <v>187</v>
      </c>
      <c r="E13" s="7" t="s">
        <v>84</v>
      </c>
    </row>
    <row r="14" spans="1:5" s="9" customFormat="1" ht="54" customHeight="1" x14ac:dyDescent="0.3">
      <c r="A14" s="231" t="s">
        <v>132</v>
      </c>
      <c r="B14" s="197">
        <f>B13+1</f>
        <v>10</v>
      </c>
      <c r="C14" s="16" t="s">
        <v>333</v>
      </c>
      <c r="D14" s="15" t="s">
        <v>100</v>
      </c>
      <c r="E14" s="6" t="s">
        <v>147</v>
      </c>
    </row>
    <row r="15" spans="1:5" s="9" customFormat="1" ht="60.75" customHeight="1" x14ac:dyDescent="0.3">
      <c r="A15" s="232"/>
      <c r="B15" s="198">
        <f t="shared" ref="B15:B16" si="1">B14+1</f>
        <v>11</v>
      </c>
      <c r="C15" s="21" t="s">
        <v>334</v>
      </c>
      <c r="D15" s="59" t="s">
        <v>182</v>
      </c>
      <c r="E15" s="5" t="s">
        <v>11</v>
      </c>
    </row>
    <row r="16" spans="1:5" s="9" customFormat="1" ht="98.25" customHeight="1" thickBot="1" x14ac:dyDescent="0.35">
      <c r="A16" s="227"/>
      <c r="B16" s="199">
        <f t="shared" si="1"/>
        <v>12</v>
      </c>
      <c r="C16" s="14" t="s">
        <v>335</v>
      </c>
      <c r="D16" s="17" t="s">
        <v>183</v>
      </c>
      <c r="E16" s="8" t="s">
        <v>85</v>
      </c>
    </row>
    <row r="17" spans="1:7" ht="27" customHeight="1" thickBot="1" x14ac:dyDescent="0.35">
      <c r="A17" s="10" t="s">
        <v>2</v>
      </c>
      <c r="B17" s="12" t="s">
        <v>0</v>
      </c>
      <c r="C17" s="13" t="s">
        <v>1</v>
      </c>
      <c r="D17" s="10" t="s">
        <v>142</v>
      </c>
      <c r="E17" s="11" t="s">
        <v>3</v>
      </c>
    </row>
    <row r="18" spans="1:7" ht="27" customHeight="1" thickBot="1" x14ac:dyDescent="0.35">
      <c r="A18" s="233" t="s">
        <v>170</v>
      </c>
      <c r="B18" s="234"/>
      <c r="C18" s="234"/>
      <c r="D18" s="116"/>
      <c r="E18" s="117"/>
    </row>
    <row r="19" spans="1:7" s="9" customFormat="1" ht="33" customHeight="1" thickBot="1" x14ac:dyDescent="0.35">
      <c r="A19" s="235" t="s">
        <v>22</v>
      </c>
      <c r="B19" s="197">
        <f>B16+1</f>
        <v>13</v>
      </c>
      <c r="C19" s="16" t="s">
        <v>336</v>
      </c>
      <c r="D19" s="15" t="s">
        <v>116</v>
      </c>
      <c r="E19" s="6"/>
    </row>
    <row r="20" spans="1:7" s="9" customFormat="1" ht="45.75" customHeight="1" x14ac:dyDescent="0.3">
      <c r="A20" s="236"/>
      <c r="B20" s="198">
        <f>B19+1</f>
        <v>14</v>
      </c>
      <c r="C20" s="18" t="s">
        <v>326</v>
      </c>
      <c r="D20" s="15" t="s">
        <v>181</v>
      </c>
      <c r="E20" s="6" t="s">
        <v>328</v>
      </c>
    </row>
    <row r="21" spans="1:7" s="9" customFormat="1" ht="40.799999999999997" x14ac:dyDescent="0.3">
      <c r="A21" s="237"/>
      <c r="B21" s="198">
        <f>B20+1</f>
        <v>15</v>
      </c>
      <c r="C21" s="21" t="s">
        <v>332</v>
      </c>
      <c r="D21" s="59" t="s">
        <v>134</v>
      </c>
      <c r="E21" s="5" t="s">
        <v>166</v>
      </c>
    </row>
    <row r="22" spans="1:7" s="9" customFormat="1" ht="30.75" customHeight="1" x14ac:dyDescent="0.3">
      <c r="A22" s="237"/>
      <c r="B22" s="198">
        <f t="shared" ref="B22:B38" si="2">B21+1</f>
        <v>16</v>
      </c>
      <c r="C22" s="21" t="s">
        <v>337</v>
      </c>
      <c r="D22" s="59" t="s">
        <v>117</v>
      </c>
      <c r="E22" s="5"/>
    </row>
    <row r="23" spans="1:7" s="9" customFormat="1" ht="72.75" customHeight="1" x14ac:dyDescent="0.3">
      <c r="A23" s="237"/>
      <c r="B23" s="198">
        <f t="shared" si="2"/>
        <v>17</v>
      </c>
      <c r="C23" s="21" t="s">
        <v>338</v>
      </c>
      <c r="D23" s="59" t="s">
        <v>148</v>
      </c>
      <c r="E23" s="5" t="s">
        <v>118</v>
      </c>
    </row>
    <row r="24" spans="1:7" s="9" customFormat="1" ht="28.5" customHeight="1" x14ac:dyDescent="0.3">
      <c r="A24" s="237"/>
      <c r="B24" s="198">
        <f t="shared" si="2"/>
        <v>18</v>
      </c>
      <c r="C24" s="72" t="s">
        <v>341</v>
      </c>
      <c r="D24" s="59" t="s">
        <v>150</v>
      </c>
      <c r="E24" s="5"/>
    </row>
    <row r="25" spans="1:7" s="9" customFormat="1" ht="42.75" customHeight="1" x14ac:dyDescent="0.3">
      <c r="A25" s="237"/>
      <c r="B25" s="198">
        <f t="shared" si="2"/>
        <v>19</v>
      </c>
      <c r="C25" s="72" t="s">
        <v>340</v>
      </c>
      <c r="D25" s="59" t="s">
        <v>149</v>
      </c>
      <c r="E25" s="5"/>
    </row>
    <row r="26" spans="1:7" s="9" customFormat="1" ht="41.25" customHeight="1" x14ac:dyDescent="0.3">
      <c r="A26" s="237"/>
      <c r="B26" s="198">
        <f t="shared" si="2"/>
        <v>20</v>
      </c>
      <c r="C26" s="21" t="s">
        <v>339</v>
      </c>
      <c r="D26" s="59" t="s">
        <v>151</v>
      </c>
      <c r="E26" s="5" t="s">
        <v>75</v>
      </c>
    </row>
    <row r="27" spans="1:7" s="9" customFormat="1" ht="39" customHeight="1" x14ac:dyDescent="0.3">
      <c r="A27" s="237"/>
      <c r="B27" s="198">
        <f t="shared" si="2"/>
        <v>21</v>
      </c>
      <c r="C27" s="72" t="s">
        <v>152</v>
      </c>
      <c r="D27" s="59" t="s">
        <v>150</v>
      </c>
      <c r="E27" s="5" t="s">
        <v>75</v>
      </c>
    </row>
    <row r="28" spans="1:7" s="9" customFormat="1" ht="46.5" customHeight="1" thickBot="1" x14ac:dyDescent="0.35">
      <c r="A28" s="238"/>
      <c r="B28" s="199">
        <f t="shared" si="2"/>
        <v>22</v>
      </c>
      <c r="C28" s="73" t="s">
        <v>153</v>
      </c>
      <c r="D28" s="17" t="s">
        <v>149</v>
      </c>
      <c r="E28" s="8" t="s">
        <v>75</v>
      </c>
    </row>
    <row r="29" spans="1:7" s="9" customFormat="1" ht="71.400000000000006" x14ac:dyDescent="0.3">
      <c r="A29" s="239" t="s">
        <v>14</v>
      </c>
      <c r="B29" s="197">
        <f t="shared" si="2"/>
        <v>23</v>
      </c>
      <c r="C29" s="16" t="s">
        <v>18</v>
      </c>
      <c r="D29" s="15" t="s">
        <v>163</v>
      </c>
      <c r="E29" s="6" t="s">
        <v>119</v>
      </c>
    </row>
    <row r="30" spans="1:7" s="9" customFormat="1" ht="102" x14ac:dyDescent="0.3">
      <c r="A30" s="240"/>
      <c r="B30" s="198">
        <f t="shared" si="2"/>
        <v>24</v>
      </c>
      <c r="C30" s="18" t="s">
        <v>15</v>
      </c>
      <c r="D30" s="60" t="s">
        <v>135</v>
      </c>
      <c r="E30" s="5" t="s">
        <v>136</v>
      </c>
    </row>
    <row r="31" spans="1:7" s="9" customFormat="1" ht="61.2" x14ac:dyDescent="0.2">
      <c r="A31" s="240"/>
      <c r="B31" s="198">
        <f t="shared" si="2"/>
        <v>25</v>
      </c>
      <c r="C31" s="61" t="s">
        <v>16</v>
      </c>
      <c r="D31" s="62" t="s">
        <v>154</v>
      </c>
      <c r="E31" s="5" t="s">
        <v>155</v>
      </c>
      <c r="F31" s="1"/>
      <c r="G31" s="1"/>
    </row>
    <row r="32" spans="1:7" s="9" customFormat="1" ht="51" x14ac:dyDescent="0.2">
      <c r="A32" s="240"/>
      <c r="B32" s="198">
        <f t="shared" si="2"/>
        <v>26</v>
      </c>
      <c r="C32" s="19" t="s">
        <v>17</v>
      </c>
      <c r="D32" s="20" t="s">
        <v>157</v>
      </c>
      <c r="E32" s="5" t="s">
        <v>156</v>
      </c>
      <c r="F32" s="1"/>
      <c r="G32" s="1"/>
    </row>
    <row r="33" spans="1:7" s="9" customFormat="1" ht="40.799999999999997" x14ac:dyDescent="0.2">
      <c r="A33" s="240"/>
      <c r="B33" s="198">
        <f t="shared" si="2"/>
        <v>27</v>
      </c>
      <c r="C33" s="21" t="s">
        <v>19</v>
      </c>
      <c r="D33" s="59" t="s">
        <v>120</v>
      </c>
      <c r="E33" s="5" t="s">
        <v>158</v>
      </c>
      <c r="F33" s="1"/>
      <c r="G33" s="1"/>
    </row>
    <row r="34" spans="1:7" s="9" customFormat="1" ht="59.25" customHeight="1" x14ac:dyDescent="0.2">
      <c r="A34" s="240"/>
      <c r="B34" s="198">
        <f t="shared" si="2"/>
        <v>28</v>
      </c>
      <c r="C34" s="21" t="s">
        <v>20</v>
      </c>
      <c r="D34" s="59" t="s">
        <v>4</v>
      </c>
      <c r="E34" s="5" t="s">
        <v>159</v>
      </c>
      <c r="F34" s="1"/>
      <c r="G34" s="1"/>
    </row>
    <row r="35" spans="1:7" s="9" customFormat="1" ht="40.799999999999997" x14ac:dyDescent="0.2">
      <c r="A35" s="240"/>
      <c r="B35" s="198">
        <f t="shared" si="2"/>
        <v>29</v>
      </c>
      <c r="C35" s="73" t="s">
        <v>64</v>
      </c>
      <c r="D35" s="60" t="s">
        <v>140</v>
      </c>
      <c r="E35" s="5" t="s">
        <v>86</v>
      </c>
      <c r="F35" s="1"/>
      <c r="G35" s="1"/>
    </row>
    <row r="36" spans="1:7" s="9" customFormat="1" ht="82.2" thickBot="1" x14ac:dyDescent="0.35">
      <c r="A36" s="241"/>
      <c r="B36" s="199">
        <f t="shared" si="2"/>
        <v>30</v>
      </c>
      <c r="C36" s="14" t="s">
        <v>21</v>
      </c>
      <c r="D36" s="17" t="s">
        <v>121</v>
      </c>
      <c r="E36" s="8" t="s">
        <v>160</v>
      </c>
    </row>
    <row r="37" spans="1:7" s="9" customFormat="1" ht="82.5" customHeight="1" x14ac:dyDescent="0.3">
      <c r="A37" s="231" t="s">
        <v>10</v>
      </c>
      <c r="B37" s="197">
        <f t="shared" si="2"/>
        <v>31</v>
      </c>
      <c r="C37" s="16" t="s">
        <v>83</v>
      </c>
      <c r="D37" s="15" t="s">
        <v>122</v>
      </c>
      <c r="E37" s="6" t="s">
        <v>146</v>
      </c>
    </row>
    <row r="38" spans="1:7" s="9" customFormat="1" ht="28.5" customHeight="1" x14ac:dyDescent="0.3">
      <c r="A38" s="232"/>
      <c r="B38" s="210">
        <f t="shared" si="2"/>
        <v>32</v>
      </c>
      <c r="C38" s="61" t="s">
        <v>7</v>
      </c>
      <c r="D38" s="62" t="s">
        <v>12</v>
      </c>
      <c r="E38" s="209" t="s">
        <v>13</v>
      </c>
    </row>
    <row r="39" spans="1:7" s="9" customFormat="1" x14ac:dyDescent="0.3">
      <c r="A39" s="220" t="s">
        <v>345</v>
      </c>
      <c r="B39" s="218">
        <v>33</v>
      </c>
      <c r="C39" s="221"/>
      <c r="D39" s="243"/>
      <c r="E39" s="243"/>
    </row>
    <row r="40" spans="1:7" s="9" customFormat="1" x14ac:dyDescent="0.3">
      <c r="A40" s="220"/>
      <c r="B40" s="218"/>
      <c r="C40" s="221"/>
      <c r="D40" s="243"/>
      <c r="E40" s="243"/>
    </row>
    <row r="41" spans="1:7" s="9" customFormat="1" x14ac:dyDescent="0.3">
      <c r="A41" s="220"/>
      <c r="B41" s="218"/>
      <c r="C41" s="221"/>
      <c r="D41" s="243"/>
      <c r="E41" s="243"/>
    </row>
    <row r="42" spans="1:7" x14ac:dyDescent="0.3">
      <c r="A42" s="220"/>
      <c r="B42" s="218"/>
      <c r="C42" s="221"/>
      <c r="D42" s="243"/>
      <c r="E42" s="243"/>
    </row>
    <row r="43" spans="1:7" x14ac:dyDescent="0.3">
      <c r="A43" s="220"/>
      <c r="B43" s="219">
        <v>34</v>
      </c>
      <c r="C43" s="244"/>
      <c r="D43" s="244"/>
      <c r="E43" s="243"/>
    </row>
    <row r="44" spans="1:7" x14ac:dyDescent="0.3">
      <c r="A44" s="220"/>
      <c r="B44" s="219"/>
      <c r="C44" s="244"/>
      <c r="D44" s="244"/>
      <c r="E44" s="243"/>
    </row>
    <row r="45" spans="1:7" x14ac:dyDescent="0.3">
      <c r="A45" s="220"/>
      <c r="B45" s="219"/>
      <c r="C45" s="244"/>
      <c r="D45" s="244"/>
      <c r="E45" s="243"/>
    </row>
    <row r="46" spans="1:7" x14ac:dyDescent="0.3">
      <c r="A46" s="220"/>
      <c r="B46" s="219"/>
      <c r="C46" s="244"/>
      <c r="D46" s="244"/>
      <c r="E46" s="243"/>
    </row>
  </sheetData>
  <autoFilter ref="A2:D36"/>
  <mergeCells count="21">
    <mergeCell ref="D39:D42"/>
    <mergeCell ref="E39:E42"/>
    <mergeCell ref="E43:E46"/>
    <mergeCell ref="D43:D46"/>
    <mergeCell ref="C43:C46"/>
    <mergeCell ref="B39:B42"/>
    <mergeCell ref="B43:B46"/>
    <mergeCell ref="A39:A46"/>
    <mergeCell ref="C39:C42"/>
    <mergeCell ref="A1:E1"/>
    <mergeCell ref="A4:A8"/>
    <mergeCell ref="A9:A10"/>
    <mergeCell ref="E5:E8"/>
    <mergeCell ref="A37:A38"/>
    <mergeCell ref="A3:C3"/>
    <mergeCell ref="A11:C11"/>
    <mergeCell ref="A18:C18"/>
    <mergeCell ref="A19:A28"/>
    <mergeCell ref="A29:A36"/>
    <mergeCell ref="A14:A16"/>
    <mergeCell ref="A12:A13"/>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3"/>
  <sheetViews>
    <sheetView zoomScaleNormal="100" workbookViewId="0"/>
  </sheetViews>
  <sheetFormatPr baseColWidth="10" defaultRowHeight="14.4" x14ac:dyDescent="0.3"/>
  <cols>
    <col min="1" max="1" width="116" style="58" customWidth="1"/>
  </cols>
  <sheetData>
    <row r="1" spans="1:1" ht="29.25" customHeight="1" x14ac:dyDescent="0.3">
      <c r="A1" s="208" t="s">
        <v>347</v>
      </c>
    </row>
    <row r="2" spans="1:1" ht="15" customHeight="1" x14ac:dyDescent="0.3">
      <c r="A2" s="77" t="s">
        <v>351</v>
      </c>
    </row>
    <row r="3" spans="1:1" ht="15" customHeight="1" x14ac:dyDescent="0.3">
      <c r="A3" s="215" t="s">
        <v>352</v>
      </c>
    </row>
    <row r="4" spans="1:1" x14ac:dyDescent="0.3">
      <c r="A4" s="78" t="s">
        <v>125</v>
      </c>
    </row>
    <row r="5" spans="1:1" x14ac:dyDescent="0.3">
      <c r="A5" s="78" t="s">
        <v>126</v>
      </c>
    </row>
    <row r="6" spans="1:1" x14ac:dyDescent="0.3">
      <c r="A6"/>
    </row>
    <row r="7" spans="1:1" ht="45" customHeight="1" x14ac:dyDescent="0.3">
      <c r="A7"/>
    </row>
    <row r="8" spans="1:1" x14ac:dyDescent="0.3">
      <c r="A8"/>
    </row>
    <row r="9" spans="1:1" ht="20.100000000000001" customHeight="1" x14ac:dyDescent="0.3">
      <c r="A9" s="93" t="s">
        <v>87</v>
      </c>
    </row>
    <row r="10" spans="1:1" ht="29.4" thickBot="1" x14ac:dyDescent="0.35">
      <c r="A10" s="83" t="s">
        <v>168</v>
      </c>
    </row>
    <row r="11" spans="1:1" ht="31.5" customHeight="1" thickBot="1" x14ac:dyDescent="0.35">
      <c r="A11" s="90"/>
    </row>
    <row r="12" spans="1:1" x14ac:dyDescent="0.3">
      <c r="A12"/>
    </row>
    <row r="13" spans="1:1" ht="15" thickBot="1" x14ac:dyDescent="0.35">
      <c r="A13" s="86" t="s">
        <v>124</v>
      </c>
    </row>
    <row r="14" spans="1:1" ht="31.5" customHeight="1" thickBot="1" x14ac:dyDescent="0.35">
      <c r="A14" s="90"/>
    </row>
    <row r="15" spans="1:1" x14ac:dyDescent="0.3">
      <c r="A15"/>
    </row>
    <row r="16" spans="1:1" ht="20.100000000000001" customHeight="1" x14ac:dyDescent="0.3">
      <c r="A16" s="92" t="s">
        <v>88</v>
      </c>
    </row>
    <row r="17" spans="1:1" ht="15" thickBot="1" x14ac:dyDescent="0.35">
      <c r="A17" s="86" t="s">
        <v>129</v>
      </c>
    </row>
    <row r="18" spans="1:1" ht="32.25" customHeight="1" thickBot="1" x14ac:dyDescent="0.35">
      <c r="A18" s="90"/>
    </row>
    <row r="19" spans="1:1" x14ac:dyDescent="0.3">
      <c r="A19"/>
    </row>
    <row r="20" spans="1:1" ht="15" thickBot="1" x14ac:dyDescent="0.35">
      <c r="A20" s="86" t="s">
        <v>128</v>
      </c>
    </row>
    <row r="21" spans="1:1" ht="30" customHeight="1" thickBot="1" x14ac:dyDescent="0.35">
      <c r="A21" s="90"/>
    </row>
    <row r="22" spans="1:1" x14ac:dyDescent="0.3">
      <c r="A22"/>
    </row>
    <row r="23" spans="1:1" ht="15" thickBot="1" x14ac:dyDescent="0.35">
      <c r="A23" t="s">
        <v>95</v>
      </c>
    </row>
    <row r="24" spans="1:1" ht="31.5" customHeight="1" thickBot="1" x14ac:dyDescent="0.35">
      <c r="A24" s="90"/>
    </row>
    <row r="25" spans="1:1" x14ac:dyDescent="0.3">
      <c r="A25"/>
    </row>
    <row r="26" spans="1:1" ht="15" thickBot="1" x14ac:dyDescent="0.35">
      <c r="A26" s="86" t="s">
        <v>96</v>
      </c>
    </row>
    <row r="27" spans="1:1" ht="30.75" customHeight="1" thickBot="1" x14ac:dyDescent="0.35">
      <c r="A27" s="90"/>
    </row>
    <row r="28" spans="1:1" x14ac:dyDescent="0.3">
      <c r="A28"/>
    </row>
    <row r="29" spans="1:1" ht="15" thickBot="1" x14ac:dyDescent="0.35">
      <c r="A29" t="s">
        <v>123</v>
      </c>
    </row>
    <row r="30" spans="1:1" ht="30.75" customHeight="1" thickBot="1" x14ac:dyDescent="0.35">
      <c r="A30" s="90"/>
    </row>
    <row r="32" spans="1:1" ht="15" thickBot="1" x14ac:dyDescent="0.35">
      <c r="A32" s="86" t="s">
        <v>348</v>
      </c>
    </row>
    <row r="33" spans="1:1" ht="33" customHeight="1" thickBot="1" x14ac:dyDescent="0.35">
      <c r="A33" s="90"/>
    </row>
    <row r="34" spans="1:1" ht="16.5" customHeight="1" x14ac:dyDescent="0.3"/>
    <row r="35" spans="1:1" ht="29.4" thickBot="1" x14ac:dyDescent="0.35">
      <c r="A35" s="84" t="s">
        <v>349</v>
      </c>
    </row>
    <row r="36" spans="1:1" ht="33" customHeight="1" thickBot="1" x14ac:dyDescent="0.35">
      <c r="A36" s="90"/>
    </row>
    <row r="37" spans="1:1" ht="33" customHeight="1" x14ac:dyDescent="0.3">
      <c r="A37" s="91"/>
    </row>
    <row r="38" spans="1:1" ht="20.100000000000001" customHeight="1" x14ac:dyDescent="0.3">
      <c r="A38" s="92" t="s">
        <v>194</v>
      </c>
    </row>
    <row r="39" spans="1:1" ht="33" customHeight="1" thickBot="1" x14ac:dyDescent="0.35">
      <c r="A39" s="86" t="s">
        <v>193</v>
      </c>
    </row>
    <row r="40" spans="1:1" ht="33" customHeight="1" thickBot="1" x14ac:dyDescent="0.35">
      <c r="A40" s="90"/>
    </row>
    <row r="41" spans="1:1" ht="20.25" customHeight="1" x14ac:dyDescent="0.3">
      <c r="A41" s="91"/>
    </row>
    <row r="42" spans="1:1" ht="20.25" customHeight="1" x14ac:dyDescent="0.3">
      <c r="A42" s="91"/>
    </row>
    <row r="43" spans="1:1" ht="33" customHeight="1" thickBot="1" x14ac:dyDescent="0.35">
      <c r="A43" s="84" t="s">
        <v>127</v>
      </c>
    </row>
    <row r="44" spans="1:1" ht="33" customHeight="1" thickBot="1" x14ac:dyDescent="0.35">
      <c r="A44" s="85"/>
    </row>
    <row r="46" spans="1:1" ht="20.100000000000001" customHeight="1" x14ac:dyDescent="0.3">
      <c r="A46" s="92" t="s">
        <v>350</v>
      </c>
    </row>
    <row r="47" spans="1:1" ht="15" customHeight="1" thickBot="1" x14ac:dyDescent="0.35">
      <c r="A47" s="136" t="s">
        <v>188</v>
      </c>
    </row>
    <row r="48" spans="1:1" ht="29.25" customHeight="1" thickBot="1" x14ac:dyDescent="0.35">
      <c r="A48" s="134"/>
    </row>
    <row r="49" spans="1:1" ht="19.5" customHeight="1" x14ac:dyDescent="0.3">
      <c r="A49" s="137"/>
    </row>
    <row r="50" spans="1:1" ht="20.100000000000001" customHeight="1" x14ac:dyDescent="0.3">
      <c r="A50" s="92" t="s">
        <v>190</v>
      </c>
    </row>
    <row r="51" spans="1:1" ht="36" customHeight="1" thickBot="1" x14ac:dyDescent="0.35">
      <c r="A51" s="133" t="s">
        <v>189</v>
      </c>
    </row>
    <row r="52" spans="1:1" ht="33.75" customHeight="1" thickBot="1" x14ac:dyDescent="0.35">
      <c r="A52" s="135"/>
    </row>
    <row r="53" spans="1:1" x14ac:dyDescent="0.3">
      <c r="A53" s="91"/>
    </row>
    <row r="54" spans="1:1" ht="20.100000000000001" customHeight="1" x14ac:dyDescent="0.3">
      <c r="A54" s="92" t="s">
        <v>191</v>
      </c>
    </row>
    <row r="55" spans="1:1" ht="32.25" customHeight="1" thickBot="1" x14ac:dyDescent="0.35">
      <c r="A55" s="84" t="s">
        <v>131</v>
      </c>
    </row>
    <row r="56" spans="1:1" ht="33.75" customHeight="1" thickBot="1" x14ac:dyDescent="0.35">
      <c r="A56" s="90"/>
    </row>
    <row r="58" spans="1:1" ht="31.5" customHeight="1" thickBot="1" x14ac:dyDescent="0.35">
      <c r="A58" s="84" t="s">
        <v>130</v>
      </c>
    </row>
    <row r="59" spans="1:1" ht="33.75" customHeight="1" thickBot="1" x14ac:dyDescent="0.35">
      <c r="A59" s="90"/>
    </row>
    <row r="60" spans="1:1" ht="18.75" customHeight="1" x14ac:dyDescent="0.3">
      <c r="A60"/>
    </row>
    <row r="61" spans="1:1" ht="20.100000000000001" customHeight="1" x14ac:dyDescent="0.3">
      <c r="A61" s="92" t="s">
        <v>192</v>
      </c>
    </row>
    <row r="62" spans="1:1" ht="15" thickBot="1" x14ac:dyDescent="0.35">
      <c r="A62" s="87" t="s">
        <v>133</v>
      </c>
    </row>
    <row r="63" spans="1:1" ht="33.75" customHeight="1" thickBot="1" x14ac:dyDescent="0.35">
      <c r="A63" s="90"/>
    </row>
    <row r="64" spans="1:1" x14ac:dyDescent="0.3">
      <c r="A64"/>
    </row>
    <row r="65" spans="1:1" ht="15" thickBot="1" x14ac:dyDescent="0.35">
      <c r="A65" s="87" t="s">
        <v>89</v>
      </c>
    </row>
    <row r="66" spans="1:1" ht="33.75" customHeight="1" thickBot="1" x14ac:dyDescent="0.35">
      <c r="A66" s="90"/>
    </row>
    <row r="68" spans="1:1" ht="20.100000000000001" customHeight="1" x14ac:dyDescent="0.3">
      <c r="A68" s="92" t="s">
        <v>184</v>
      </c>
    </row>
    <row r="69" spans="1:1" ht="15" thickBot="1" x14ac:dyDescent="0.35">
      <c r="A69" s="86" t="s">
        <v>161</v>
      </c>
    </row>
    <row r="70" spans="1:1" ht="31.5" customHeight="1" thickBot="1" x14ac:dyDescent="0.35">
      <c r="A70" s="90"/>
    </row>
    <row r="71" spans="1:1" x14ac:dyDescent="0.3">
      <c r="A71"/>
    </row>
    <row r="72" spans="1:1" ht="15" thickBot="1" x14ac:dyDescent="0.35">
      <c r="A72" s="94" t="s">
        <v>185</v>
      </c>
    </row>
    <row r="73" spans="1:1" ht="220.5" customHeight="1" thickBot="1" x14ac:dyDescent="0.35">
      <c r="A73" s="85"/>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8"/>
  <sheetViews>
    <sheetView topLeftCell="I1" workbookViewId="0">
      <selection activeCell="J5" sqref="J5"/>
    </sheetView>
  </sheetViews>
  <sheetFormatPr baseColWidth="10" defaultRowHeight="14.4" x14ac:dyDescent="0.3"/>
  <cols>
    <col min="1" max="1" width="56.109375" style="1" customWidth="1"/>
    <col min="2" max="2" width="39.88671875" style="1" customWidth="1"/>
    <col min="3" max="3" width="39" style="1" customWidth="1"/>
    <col min="4" max="4" width="35.44140625" style="1" customWidth="1"/>
    <col min="5" max="5" width="37.5546875" style="1" customWidth="1"/>
    <col min="6" max="6" width="43" style="1" customWidth="1"/>
    <col min="7" max="7" width="44.44140625" style="1" customWidth="1"/>
    <col min="8" max="8" width="38.5546875" style="1" customWidth="1"/>
    <col min="9" max="9" width="35.88671875" style="1" customWidth="1"/>
    <col min="10" max="10" width="26.33203125" style="1" customWidth="1"/>
    <col min="11" max="13" width="11.44140625" style="1"/>
  </cols>
  <sheetData>
    <row r="2" spans="1:13" x14ac:dyDescent="0.3">
      <c r="A2" s="23"/>
      <c r="B2" s="23"/>
      <c r="C2" s="23"/>
      <c r="D2" s="23"/>
      <c r="E2" s="23"/>
      <c r="F2" s="23"/>
      <c r="G2" s="23"/>
      <c r="H2" s="23"/>
      <c r="I2" s="23"/>
      <c r="J2" s="23"/>
      <c r="K2" s="23"/>
      <c r="L2" s="23"/>
      <c r="M2" s="23"/>
    </row>
    <row r="3" spans="1:13" x14ac:dyDescent="0.3">
      <c r="A3" s="23"/>
      <c r="B3" s="23"/>
      <c r="C3" s="23"/>
      <c r="D3" s="23"/>
      <c r="E3" s="23"/>
      <c r="F3" s="23"/>
      <c r="G3" s="23"/>
      <c r="H3" s="23"/>
      <c r="I3" s="23"/>
      <c r="J3" s="23"/>
      <c r="K3" s="23"/>
      <c r="L3" s="23"/>
      <c r="M3" s="23"/>
    </row>
    <row r="5" spans="1:13" x14ac:dyDescent="0.3">
      <c r="A5" s="114" t="s">
        <v>36</v>
      </c>
      <c r="B5" s="114" t="s">
        <v>37</v>
      </c>
      <c r="C5" s="99" t="s">
        <v>171</v>
      </c>
      <c r="D5" s="99" t="s">
        <v>172</v>
      </c>
      <c r="E5" s="99" t="s">
        <v>173</v>
      </c>
      <c r="F5" s="99" t="s">
        <v>174</v>
      </c>
      <c r="G5" s="99" t="s">
        <v>175</v>
      </c>
      <c r="H5" s="99" t="s">
        <v>176</v>
      </c>
      <c r="I5" s="99" t="s">
        <v>177</v>
      </c>
      <c r="J5" s="99" t="s">
        <v>178</v>
      </c>
      <c r="K5" s="32"/>
      <c r="L5" s="32"/>
      <c r="M5" s="32"/>
    </row>
    <row r="6" spans="1:13" x14ac:dyDescent="0.3">
      <c r="A6" s="100" t="s">
        <v>47</v>
      </c>
      <c r="B6" s="100" t="s">
        <v>41</v>
      </c>
      <c r="C6" s="100" t="s">
        <v>44</v>
      </c>
      <c r="D6" s="100" t="s">
        <v>104</v>
      </c>
      <c r="E6" s="100" t="s">
        <v>45</v>
      </c>
      <c r="F6" s="100" t="s">
        <v>101</v>
      </c>
      <c r="G6" s="100" t="s">
        <v>65</v>
      </c>
      <c r="H6" s="115" t="s">
        <v>69</v>
      </c>
      <c r="I6" s="100" t="s">
        <v>46</v>
      </c>
      <c r="J6" s="100" t="s">
        <v>46</v>
      </c>
    </row>
    <row r="7" spans="1:13" x14ac:dyDescent="0.3">
      <c r="A7" s="100" t="s">
        <v>137</v>
      </c>
      <c r="B7" s="100" t="s">
        <v>48</v>
      </c>
      <c r="C7" s="100" t="s">
        <v>50</v>
      </c>
      <c r="D7" s="100" t="s">
        <v>42</v>
      </c>
      <c r="E7" s="100" t="s">
        <v>51</v>
      </c>
      <c r="F7" s="100" t="s">
        <v>102</v>
      </c>
      <c r="G7" s="100" t="s">
        <v>66</v>
      </c>
      <c r="H7" s="115" t="s">
        <v>99</v>
      </c>
      <c r="I7" s="100" t="s">
        <v>70</v>
      </c>
      <c r="J7" s="100" t="s">
        <v>70</v>
      </c>
    </row>
    <row r="8" spans="1:13" x14ac:dyDescent="0.3">
      <c r="A8" s="100" t="s">
        <v>58</v>
      </c>
      <c r="B8" s="100" t="s">
        <v>53</v>
      </c>
      <c r="C8" s="100" t="s">
        <v>55</v>
      </c>
      <c r="D8" s="100" t="s">
        <v>49</v>
      </c>
      <c r="E8" s="100" t="s">
        <v>56</v>
      </c>
      <c r="F8" s="100" t="s">
        <v>103</v>
      </c>
      <c r="G8" s="100" t="s">
        <v>67</v>
      </c>
      <c r="H8" s="100"/>
      <c r="I8" s="100" t="s">
        <v>52</v>
      </c>
      <c r="J8" s="100" t="s">
        <v>73</v>
      </c>
    </row>
    <row r="9" spans="1:13" x14ac:dyDescent="0.3">
      <c r="A9" s="100" t="s">
        <v>43</v>
      </c>
      <c r="B9" s="100" t="s">
        <v>57</v>
      </c>
      <c r="C9" s="100" t="s">
        <v>105</v>
      </c>
      <c r="D9" s="100" t="s">
        <v>54</v>
      </c>
      <c r="E9" s="100"/>
      <c r="F9" s="100" t="s">
        <v>61</v>
      </c>
      <c r="G9" s="100" t="s">
        <v>68</v>
      </c>
      <c r="H9" s="100"/>
      <c r="I9" s="100" t="s">
        <v>71</v>
      </c>
      <c r="J9" s="100" t="s">
        <v>74</v>
      </c>
    </row>
    <row r="10" spans="1:13" x14ac:dyDescent="0.3">
      <c r="A10" s="100" t="s">
        <v>180</v>
      </c>
      <c r="B10" s="100" t="s">
        <v>59</v>
      </c>
      <c r="C10" s="100"/>
      <c r="D10" s="100" t="s">
        <v>195</v>
      </c>
      <c r="E10" s="100"/>
      <c r="F10" s="100" t="s">
        <v>62</v>
      </c>
      <c r="G10" s="100" t="s">
        <v>76</v>
      </c>
      <c r="H10" s="100"/>
      <c r="I10" s="100" t="s">
        <v>72</v>
      </c>
      <c r="J10" s="100" t="s">
        <v>62</v>
      </c>
    </row>
    <row r="11" spans="1:13" x14ac:dyDescent="0.3">
      <c r="A11" s="100" t="s">
        <v>62</v>
      </c>
      <c r="B11" s="100" t="s">
        <v>62</v>
      </c>
      <c r="C11" s="100"/>
      <c r="D11" s="100" t="s">
        <v>60</v>
      </c>
      <c r="E11" s="100"/>
      <c r="F11" s="100"/>
      <c r="G11" s="100" t="s">
        <v>77</v>
      </c>
      <c r="H11" s="100"/>
      <c r="I11" s="100" t="s">
        <v>62</v>
      </c>
      <c r="J11" s="100"/>
    </row>
    <row r="12" spans="1:13" x14ac:dyDescent="0.3">
      <c r="A12" s="100"/>
      <c r="B12" s="100"/>
      <c r="C12" s="100"/>
      <c r="D12" s="100" t="s">
        <v>63</v>
      </c>
      <c r="E12" s="100"/>
      <c r="F12" s="100"/>
      <c r="G12" s="100" t="s">
        <v>78</v>
      </c>
      <c r="H12" s="100"/>
      <c r="I12" s="100"/>
      <c r="J12" s="100"/>
    </row>
    <row r="13" spans="1:13" x14ac:dyDescent="0.3">
      <c r="A13" s="100"/>
      <c r="B13" s="100"/>
      <c r="C13" s="100"/>
      <c r="D13" s="100" t="s">
        <v>62</v>
      </c>
      <c r="E13" s="100"/>
      <c r="F13" s="100"/>
      <c r="G13" s="100" t="s">
        <v>79</v>
      </c>
      <c r="H13" s="100"/>
      <c r="I13" s="100"/>
      <c r="J13" s="100"/>
    </row>
    <row r="14" spans="1:13" x14ac:dyDescent="0.3">
      <c r="A14" s="100"/>
      <c r="B14" s="100"/>
      <c r="C14" s="100"/>
      <c r="D14" s="100"/>
      <c r="E14" s="100"/>
      <c r="F14" s="100"/>
      <c r="G14" s="100"/>
      <c r="H14" s="100"/>
      <c r="I14" s="100"/>
      <c r="J14" s="100"/>
    </row>
    <row r="15" spans="1:13" x14ac:dyDescent="0.3">
      <c r="A15" s="100"/>
      <c r="B15" s="100"/>
      <c r="C15" s="100"/>
      <c r="D15" s="100"/>
      <c r="E15" s="100"/>
      <c r="F15" s="100"/>
      <c r="G15" s="100"/>
      <c r="H15" s="100"/>
      <c r="I15" s="100"/>
      <c r="J15" s="100"/>
    </row>
    <row r="16" spans="1:13" x14ac:dyDescent="0.3">
      <c r="A16" s="100"/>
      <c r="B16" s="100"/>
      <c r="C16" s="100"/>
      <c r="D16" s="100"/>
      <c r="E16" s="100"/>
      <c r="F16" s="100"/>
      <c r="G16" s="100"/>
      <c r="H16" s="100"/>
      <c r="I16" s="100"/>
      <c r="J16" s="100"/>
    </row>
    <row r="17" spans="1:10" x14ac:dyDescent="0.3">
      <c r="A17" s="100"/>
      <c r="B17" s="100"/>
      <c r="C17" s="100"/>
      <c r="D17" s="100"/>
      <c r="E17" s="100"/>
      <c r="F17" s="100"/>
      <c r="G17" s="100"/>
      <c r="H17" s="100"/>
      <c r="I17" s="100"/>
      <c r="J17" s="100"/>
    </row>
    <row r="18" spans="1:10" x14ac:dyDescent="0.3">
      <c r="A18" s="100"/>
      <c r="B18" s="100"/>
      <c r="C18" s="100"/>
      <c r="D18" s="100"/>
      <c r="E18" s="100"/>
      <c r="F18" s="100"/>
      <c r="G18" s="100"/>
      <c r="H18" s="100"/>
      <c r="I18" s="100"/>
      <c r="J18" s="100"/>
    </row>
    <row r="19" spans="1:10" x14ac:dyDescent="0.3">
      <c r="A19" s="100"/>
      <c r="B19" s="100"/>
      <c r="C19" s="100"/>
      <c r="D19" s="100"/>
      <c r="E19" s="100"/>
      <c r="F19" s="100"/>
      <c r="G19" s="100"/>
      <c r="H19" s="100"/>
      <c r="I19" s="100"/>
      <c r="J19" s="100"/>
    </row>
    <row r="20" spans="1:10" x14ac:dyDescent="0.3">
      <c r="A20" s="100"/>
      <c r="B20" s="100"/>
      <c r="C20" s="100"/>
      <c r="D20" s="100"/>
      <c r="E20" s="100"/>
      <c r="F20" s="100"/>
      <c r="G20" s="100"/>
      <c r="H20" s="100"/>
      <c r="I20" s="100"/>
      <c r="J20" s="100"/>
    </row>
    <row r="21" spans="1:10" x14ac:dyDescent="0.3">
      <c r="A21" s="100"/>
      <c r="B21" s="100"/>
      <c r="C21" s="100"/>
      <c r="D21" s="100"/>
      <c r="E21" s="100"/>
      <c r="F21" s="100"/>
      <c r="G21" s="100"/>
      <c r="H21" s="100"/>
      <c r="I21" s="100"/>
      <c r="J21" s="100"/>
    </row>
    <row r="22" spans="1:10" x14ac:dyDescent="0.3">
      <c r="A22" s="100"/>
      <c r="B22" s="100"/>
      <c r="C22" s="100"/>
      <c r="D22" s="100"/>
      <c r="E22" s="100"/>
      <c r="F22" s="100"/>
      <c r="G22" s="100"/>
      <c r="H22" s="100"/>
      <c r="I22" s="100"/>
      <c r="J22" s="100"/>
    </row>
    <row r="23" spans="1:10" x14ac:dyDescent="0.3">
      <c r="A23" s="100"/>
      <c r="B23" s="100"/>
      <c r="C23" s="100"/>
      <c r="D23" s="100"/>
      <c r="E23" s="100"/>
      <c r="F23" s="100"/>
      <c r="G23" s="100"/>
      <c r="H23" s="100"/>
      <c r="I23" s="100"/>
      <c r="J23" s="100"/>
    </row>
    <row r="24" spans="1:10" x14ac:dyDescent="0.3">
      <c r="A24" s="100"/>
      <c r="B24" s="100"/>
      <c r="C24" s="100"/>
      <c r="D24" s="100"/>
      <c r="E24" s="100"/>
      <c r="F24" s="100"/>
      <c r="G24" s="100"/>
      <c r="H24" s="100"/>
      <c r="I24" s="100"/>
      <c r="J24" s="100"/>
    </row>
    <row r="25" spans="1:10" x14ac:dyDescent="0.3">
      <c r="A25" s="26"/>
      <c r="B25" s="26"/>
      <c r="C25" s="26"/>
      <c r="D25" s="26"/>
      <c r="E25" s="26"/>
      <c r="F25" s="26"/>
      <c r="G25" s="26"/>
      <c r="H25" s="26"/>
      <c r="I25" s="26"/>
      <c r="J25" s="26"/>
    </row>
    <row r="26" spans="1:10" x14ac:dyDescent="0.3">
      <c r="A26" s="99" t="s">
        <v>204</v>
      </c>
      <c r="B26" s="114" t="s">
        <v>205</v>
      </c>
    </row>
    <row r="27" spans="1:10" x14ac:dyDescent="0.3">
      <c r="A27" s="100" t="s">
        <v>206</v>
      </c>
      <c r="B27" s="100" t="s">
        <v>207</v>
      </c>
    </row>
    <row r="28" spans="1:10" x14ac:dyDescent="0.3">
      <c r="A28" s="100" t="s">
        <v>208</v>
      </c>
      <c r="B28" s="100" t="s">
        <v>209</v>
      </c>
    </row>
    <row r="29" spans="1:10" x14ac:dyDescent="0.3">
      <c r="A29" s="100" t="s">
        <v>210</v>
      </c>
      <c r="B29" s="100" t="s">
        <v>211</v>
      </c>
    </row>
    <row r="30" spans="1:10" x14ac:dyDescent="0.3">
      <c r="A30" s="100" t="s">
        <v>212</v>
      </c>
      <c r="B30" s="100" t="s">
        <v>213</v>
      </c>
    </row>
    <row r="31" spans="1:10" x14ac:dyDescent="0.3">
      <c r="A31" s="100" t="s">
        <v>214</v>
      </c>
      <c r="B31" s="100" t="s">
        <v>215</v>
      </c>
    </row>
    <row r="32" spans="1:10" x14ac:dyDescent="0.3">
      <c r="A32" s="100" t="s">
        <v>216</v>
      </c>
      <c r="B32" s="100" t="s">
        <v>217</v>
      </c>
    </row>
    <row r="33" spans="1:2" x14ac:dyDescent="0.3">
      <c r="A33" s="100" t="s">
        <v>218</v>
      </c>
      <c r="B33" s="100" t="s">
        <v>219</v>
      </c>
    </row>
    <row r="34" spans="1:2" x14ac:dyDescent="0.3">
      <c r="A34" s="100" t="s">
        <v>220</v>
      </c>
      <c r="B34" s="100" t="s">
        <v>221</v>
      </c>
    </row>
    <row r="35" spans="1:2" x14ac:dyDescent="0.3">
      <c r="A35" s="100" t="s">
        <v>222</v>
      </c>
      <c r="B35" s="100" t="s">
        <v>223</v>
      </c>
    </row>
    <row r="36" spans="1:2" x14ac:dyDescent="0.3">
      <c r="A36" s="100" t="s">
        <v>224</v>
      </c>
      <c r="B36" s="100" t="s">
        <v>225</v>
      </c>
    </row>
    <row r="37" spans="1:2" x14ac:dyDescent="0.3">
      <c r="A37" s="100" t="s">
        <v>226</v>
      </c>
      <c r="B37" s="100" t="s">
        <v>227</v>
      </c>
    </row>
    <row r="38" spans="1:2" x14ac:dyDescent="0.3">
      <c r="A38" s="100" t="s">
        <v>228</v>
      </c>
      <c r="B38" s="100" t="s">
        <v>229</v>
      </c>
    </row>
    <row r="39" spans="1:2" x14ac:dyDescent="0.3">
      <c r="A39" s="100" t="s">
        <v>230</v>
      </c>
      <c r="B39" s="100" t="s">
        <v>231</v>
      </c>
    </row>
    <row r="40" spans="1:2" x14ac:dyDescent="0.3">
      <c r="A40" s="100" t="s">
        <v>232</v>
      </c>
      <c r="B40" s="100" t="s">
        <v>233</v>
      </c>
    </row>
    <row r="41" spans="1:2" x14ac:dyDescent="0.3">
      <c r="A41" s="100" t="s">
        <v>234</v>
      </c>
      <c r="B41" s="100" t="s">
        <v>235</v>
      </c>
    </row>
    <row r="42" spans="1:2" x14ac:dyDescent="0.3">
      <c r="A42" s="100" t="s">
        <v>236</v>
      </c>
      <c r="B42" s="100" t="s">
        <v>237</v>
      </c>
    </row>
    <row r="43" spans="1:2" x14ac:dyDescent="0.3">
      <c r="A43" s="100" t="s">
        <v>238</v>
      </c>
      <c r="B43" s="100" t="s">
        <v>239</v>
      </c>
    </row>
    <row r="44" spans="1:2" x14ac:dyDescent="0.3">
      <c r="A44" s="100" t="s">
        <v>240</v>
      </c>
      <c r="B44" s="100" t="s">
        <v>241</v>
      </c>
    </row>
    <row r="45" spans="1:2" x14ac:dyDescent="0.3">
      <c r="A45" s="100"/>
      <c r="B45" s="184" t="s">
        <v>242</v>
      </c>
    </row>
    <row r="46" spans="1:2" x14ac:dyDescent="0.3">
      <c r="B46" s="185" t="s">
        <v>243</v>
      </c>
    </row>
    <row r="47" spans="1:2" x14ac:dyDescent="0.3">
      <c r="B47" s="186" t="s">
        <v>244</v>
      </c>
    </row>
    <row r="48" spans="1:2" x14ac:dyDescent="0.3">
      <c r="B48" s="186" t="s">
        <v>245</v>
      </c>
    </row>
    <row r="49" spans="2:2" x14ac:dyDescent="0.3">
      <c r="B49" s="186" t="s">
        <v>246</v>
      </c>
    </row>
    <row r="50" spans="2:2" x14ac:dyDescent="0.3">
      <c r="B50" s="186" t="s">
        <v>247</v>
      </c>
    </row>
    <row r="51" spans="2:2" x14ac:dyDescent="0.3">
      <c r="B51" s="186" t="s">
        <v>248</v>
      </c>
    </row>
    <row r="52" spans="2:2" x14ac:dyDescent="0.3">
      <c r="B52" s="186" t="s">
        <v>249</v>
      </c>
    </row>
    <row r="53" spans="2:2" x14ac:dyDescent="0.3">
      <c r="B53" s="186" t="s">
        <v>250</v>
      </c>
    </row>
    <row r="54" spans="2:2" x14ac:dyDescent="0.3">
      <c r="B54" s="186" t="s">
        <v>251</v>
      </c>
    </row>
    <row r="55" spans="2:2" x14ac:dyDescent="0.3">
      <c r="B55" s="186" t="s">
        <v>252</v>
      </c>
    </row>
    <row r="56" spans="2:2" x14ac:dyDescent="0.3">
      <c r="B56" s="186" t="s">
        <v>253</v>
      </c>
    </row>
    <row r="57" spans="2:2" x14ac:dyDescent="0.3">
      <c r="B57" s="186" t="s">
        <v>254</v>
      </c>
    </row>
    <row r="58" spans="2:2" x14ac:dyDescent="0.3">
      <c r="B58" s="186" t="s">
        <v>255</v>
      </c>
    </row>
    <row r="59" spans="2:2" x14ac:dyDescent="0.3">
      <c r="B59" s="186" t="s">
        <v>256</v>
      </c>
    </row>
    <row r="60" spans="2:2" x14ac:dyDescent="0.3">
      <c r="B60" s="186" t="s">
        <v>257</v>
      </c>
    </row>
    <row r="61" spans="2:2" x14ac:dyDescent="0.3">
      <c r="B61" s="186" t="s">
        <v>258</v>
      </c>
    </row>
    <row r="62" spans="2:2" x14ac:dyDescent="0.3">
      <c r="B62" s="186" t="s">
        <v>259</v>
      </c>
    </row>
    <row r="63" spans="2:2" x14ac:dyDescent="0.3">
      <c r="B63" s="186" t="s">
        <v>260</v>
      </c>
    </row>
    <row r="64" spans="2:2" x14ac:dyDescent="0.3">
      <c r="B64" s="186" t="s">
        <v>261</v>
      </c>
    </row>
    <row r="65" spans="2:2" x14ac:dyDescent="0.3">
      <c r="B65" s="186" t="s">
        <v>262</v>
      </c>
    </row>
    <row r="66" spans="2:2" x14ac:dyDescent="0.3">
      <c r="B66" s="186" t="s">
        <v>263</v>
      </c>
    </row>
    <row r="67" spans="2:2" x14ac:dyDescent="0.3">
      <c r="B67" s="186" t="s">
        <v>264</v>
      </c>
    </row>
    <row r="68" spans="2:2" x14ac:dyDescent="0.3">
      <c r="B68" s="186" t="s">
        <v>265</v>
      </c>
    </row>
    <row r="69" spans="2:2" x14ac:dyDescent="0.3">
      <c r="B69" s="186" t="s">
        <v>266</v>
      </c>
    </row>
    <row r="70" spans="2:2" x14ac:dyDescent="0.3">
      <c r="B70" s="186" t="s">
        <v>267</v>
      </c>
    </row>
    <row r="71" spans="2:2" x14ac:dyDescent="0.3">
      <c r="B71" s="186" t="s">
        <v>268</v>
      </c>
    </row>
    <row r="72" spans="2:2" x14ac:dyDescent="0.3">
      <c r="B72" s="186" t="s">
        <v>269</v>
      </c>
    </row>
    <row r="73" spans="2:2" x14ac:dyDescent="0.3">
      <c r="B73" s="186" t="s">
        <v>270</v>
      </c>
    </row>
    <row r="74" spans="2:2" x14ac:dyDescent="0.3">
      <c r="B74" s="186" t="s">
        <v>271</v>
      </c>
    </row>
    <row r="75" spans="2:2" x14ac:dyDescent="0.3">
      <c r="B75" s="186" t="s">
        <v>272</v>
      </c>
    </row>
    <row r="76" spans="2:2" x14ac:dyDescent="0.3">
      <c r="B76" s="186" t="s">
        <v>273</v>
      </c>
    </row>
    <row r="77" spans="2:2" x14ac:dyDescent="0.3">
      <c r="B77" s="186" t="s">
        <v>274</v>
      </c>
    </row>
    <row r="78" spans="2:2" x14ac:dyDescent="0.3">
      <c r="B78" s="186" t="s">
        <v>275</v>
      </c>
    </row>
    <row r="79" spans="2:2" x14ac:dyDescent="0.3">
      <c r="B79" s="186" t="s">
        <v>276</v>
      </c>
    </row>
    <row r="80" spans="2:2" x14ac:dyDescent="0.3">
      <c r="B80" s="186" t="s">
        <v>277</v>
      </c>
    </row>
    <row r="81" spans="2:2" x14ac:dyDescent="0.3">
      <c r="B81" s="186" t="s">
        <v>278</v>
      </c>
    </row>
    <row r="82" spans="2:2" x14ac:dyDescent="0.3">
      <c r="B82" s="186" t="s">
        <v>279</v>
      </c>
    </row>
    <row r="83" spans="2:2" x14ac:dyDescent="0.3">
      <c r="B83" s="186" t="s">
        <v>280</v>
      </c>
    </row>
    <row r="84" spans="2:2" x14ac:dyDescent="0.3">
      <c r="B84" s="186" t="s">
        <v>281</v>
      </c>
    </row>
    <row r="85" spans="2:2" x14ac:dyDescent="0.3">
      <c r="B85" s="186" t="s">
        <v>282</v>
      </c>
    </row>
    <row r="86" spans="2:2" x14ac:dyDescent="0.3">
      <c r="B86" s="186" t="s">
        <v>283</v>
      </c>
    </row>
    <row r="87" spans="2:2" x14ac:dyDescent="0.3">
      <c r="B87" s="186" t="s">
        <v>284</v>
      </c>
    </row>
    <row r="88" spans="2:2" x14ac:dyDescent="0.3">
      <c r="B88" s="186" t="s">
        <v>285</v>
      </c>
    </row>
    <row r="89" spans="2:2" x14ac:dyDescent="0.3">
      <c r="B89" s="186" t="s">
        <v>286</v>
      </c>
    </row>
    <row r="90" spans="2:2" x14ac:dyDescent="0.3">
      <c r="B90" s="186" t="s">
        <v>287</v>
      </c>
    </row>
    <row r="91" spans="2:2" x14ac:dyDescent="0.3">
      <c r="B91" s="186" t="s">
        <v>288</v>
      </c>
    </row>
    <row r="92" spans="2:2" x14ac:dyDescent="0.3">
      <c r="B92" s="186" t="s">
        <v>289</v>
      </c>
    </row>
    <row r="93" spans="2:2" x14ac:dyDescent="0.3">
      <c r="B93" s="186" t="s">
        <v>290</v>
      </c>
    </row>
    <row r="94" spans="2:2" x14ac:dyDescent="0.3">
      <c r="B94" s="186" t="s">
        <v>291</v>
      </c>
    </row>
    <row r="95" spans="2:2" x14ac:dyDescent="0.3">
      <c r="B95" s="186" t="s">
        <v>292</v>
      </c>
    </row>
    <row r="96" spans="2:2" x14ac:dyDescent="0.3">
      <c r="B96" s="186" t="s">
        <v>293</v>
      </c>
    </row>
    <row r="97" spans="2:2" x14ac:dyDescent="0.3">
      <c r="B97" s="186" t="s">
        <v>294</v>
      </c>
    </row>
    <row r="98" spans="2:2" x14ac:dyDescent="0.3">
      <c r="B98" s="186" t="s">
        <v>295</v>
      </c>
    </row>
    <row r="99" spans="2:2" x14ac:dyDescent="0.3">
      <c r="B99" s="186" t="s">
        <v>296</v>
      </c>
    </row>
    <row r="100" spans="2:2" x14ac:dyDescent="0.3">
      <c r="B100" s="186" t="s">
        <v>297</v>
      </c>
    </row>
    <row r="101" spans="2:2" x14ac:dyDescent="0.3">
      <c r="B101" s="186" t="s">
        <v>298</v>
      </c>
    </row>
    <row r="102" spans="2:2" x14ac:dyDescent="0.3">
      <c r="B102" s="186" t="s">
        <v>299</v>
      </c>
    </row>
    <row r="103" spans="2:2" x14ac:dyDescent="0.3">
      <c r="B103" s="186" t="s">
        <v>300</v>
      </c>
    </row>
    <row r="104" spans="2:2" x14ac:dyDescent="0.3">
      <c r="B104" s="186" t="s">
        <v>301</v>
      </c>
    </row>
    <row r="105" spans="2:2" x14ac:dyDescent="0.3">
      <c r="B105" s="186" t="s">
        <v>302</v>
      </c>
    </row>
    <row r="106" spans="2:2" x14ac:dyDescent="0.3">
      <c r="B106" s="186" t="s">
        <v>303</v>
      </c>
    </row>
    <row r="107" spans="2:2" x14ac:dyDescent="0.3">
      <c r="B107" s="186" t="s">
        <v>304</v>
      </c>
    </row>
    <row r="108" spans="2:2" x14ac:dyDescent="0.3">
      <c r="B108" s="186" t="s">
        <v>305</v>
      </c>
    </row>
    <row r="109" spans="2:2" x14ac:dyDescent="0.3">
      <c r="B109" s="186" t="s">
        <v>306</v>
      </c>
    </row>
    <row r="110" spans="2:2" x14ac:dyDescent="0.3">
      <c r="B110" s="186" t="s">
        <v>307</v>
      </c>
    </row>
    <row r="111" spans="2:2" x14ac:dyDescent="0.3">
      <c r="B111" s="186" t="s">
        <v>308</v>
      </c>
    </row>
    <row r="112" spans="2:2" x14ac:dyDescent="0.3">
      <c r="B112" s="186" t="s">
        <v>309</v>
      </c>
    </row>
    <row r="113" spans="2:2" x14ac:dyDescent="0.3">
      <c r="B113" s="186" t="s">
        <v>310</v>
      </c>
    </row>
    <row r="114" spans="2:2" x14ac:dyDescent="0.3">
      <c r="B114" s="186" t="s">
        <v>311</v>
      </c>
    </row>
    <row r="115" spans="2:2" x14ac:dyDescent="0.3">
      <c r="B115" s="186" t="s">
        <v>312</v>
      </c>
    </row>
    <row r="116" spans="2:2" x14ac:dyDescent="0.3">
      <c r="B116" s="186" t="s">
        <v>313</v>
      </c>
    </row>
    <row r="117" spans="2:2" x14ac:dyDescent="0.3">
      <c r="B117" s="186" t="s">
        <v>314</v>
      </c>
    </row>
    <row r="118" spans="2:2" x14ac:dyDescent="0.3">
      <c r="B118" s="186" t="s">
        <v>315</v>
      </c>
    </row>
    <row r="119" spans="2:2" x14ac:dyDescent="0.3">
      <c r="B119" s="186" t="s">
        <v>316</v>
      </c>
    </row>
    <row r="120" spans="2:2" x14ac:dyDescent="0.3">
      <c r="B120" s="186" t="s">
        <v>317</v>
      </c>
    </row>
    <row r="121" spans="2:2" x14ac:dyDescent="0.3">
      <c r="B121" s="186" t="s">
        <v>318</v>
      </c>
    </row>
    <row r="122" spans="2:2" x14ac:dyDescent="0.3">
      <c r="B122" s="186" t="s">
        <v>319</v>
      </c>
    </row>
    <row r="123" spans="2:2" x14ac:dyDescent="0.3">
      <c r="B123" s="186" t="s">
        <v>320</v>
      </c>
    </row>
    <row r="124" spans="2:2" x14ac:dyDescent="0.3">
      <c r="B124" s="186" t="s">
        <v>321</v>
      </c>
    </row>
    <row r="125" spans="2:2" x14ac:dyDescent="0.3">
      <c r="B125" s="185" t="s">
        <v>322</v>
      </c>
    </row>
    <row r="126" spans="2:2" x14ac:dyDescent="0.3">
      <c r="B126" s="185" t="s">
        <v>323</v>
      </c>
    </row>
    <row r="127" spans="2:2" x14ac:dyDescent="0.3">
      <c r="B127" s="185" t="s">
        <v>324</v>
      </c>
    </row>
    <row r="128" spans="2:2" x14ac:dyDescent="0.3">
      <c r="B128" s="185" t="s">
        <v>325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heetViews>
  <sheetFormatPr baseColWidth="10" defaultColWidth="11.44140625" defaultRowHeight="10.199999999999999" x14ac:dyDescent="0.2"/>
  <cols>
    <col min="1" max="1" width="17.109375" style="1" customWidth="1"/>
    <col min="2" max="2" width="12.6640625" style="1" customWidth="1"/>
    <col min="3" max="3" width="17.33203125" style="1" customWidth="1"/>
    <col min="4" max="4" width="16.33203125" style="1" customWidth="1"/>
    <col min="5" max="5" width="9.109375" style="1" customWidth="1"/>
    <col min="6" max="6" width="20.44140625" style="1" customWidth="1"/>
    <col min="7" max="7" width="19" style="1" customWidth="1"/>
    <col min="8" max="8" width="13.109375" style="1" customWidth="1"/>
    <col min="9" max="9" width="11.6640625" style="1" customWidth="1"/>
    <col min="10" max="10" width="17" style="1" customWidth="1"/>
    <col min="11" max="11" width="20.6640625" style="1" customWidth="1"/>
    <col min="12" max="12" width="17.33203125" style="1" customWidth="1"/>
    <col min="13" max="13" width="17.6640625" style="1" customWidth="1"/>
    <col min="14" max="16384" width="11.44140625" style="1"/>
  </cols>
  <sheetData>
    <row r="1" spans="1:13" ht="74.25" customHeight="1" x14ac:dyDescent="0.2">
      <c r="D1" s="88" t="s">
        <v>346</v>
      </c>
      <c r="E1" s="22"/>
      <c r="F1" s="22"/>
      <c r="G1" s="23"/>
      <c r="H1" s="24"/>
      <c r="I1" s="118"/>
      <c r="J1" s="118"/>
    </row>
    <row r="2" spans="1:13" s="23" customFormat="1" ht="78.75" customHeight="1" x14ac:dyDescent="0.2">
      <c r="A2" s="216" t="s">
        <v>354</v>
      </c>
      <c r="B2" s="216"/>
      <c r="C2" s="216"/>
      <c r="D2" s="216"/>
      <c r="E2" s="216"/>
      <c r="F2" s="216"/>
    </row>
    <row r="3" spans="1:13" s="23" customFormat="1" ht="16.5" customHeight="1" thickBot="1" x14ac:dyDescent="0.25">
      <c r="C3" s="24"/>
      <c r="D3" s="27"/>
      <c r="E3" s="27"/>
      <c r="F3" s="27"/>
      <c r="G3" s="27"/>
      <c r="H3" s="27"/>
    </row>
    <row r="4" spans="1:13" ht="78.75" customHeight="1" x14ac:dyDescent="0.2">
      <c r="A4" s="251" t="s">
        <v>202</v>
      </c>
      <c r="B4" s="253" t="s">
        <v>203</v>
      </c>
      <c r="C4" s="250" t="s">
        <v>179</v>
      </c>
      <c r="D4" s="250"/>
      <c r="E4" s="250"/>
      <c r="F4" s="250"/>
      <c r="G4" s="250"/>
      <c r="H4" s="245" t="s">
        <v>26</v>
      </c>
      <c r="I4" s="246"/>
      <c r="J4" s="247" t="s">
        <v>353</v>
      </c>
      <c r="K4" s="248"/>
      <c r="L4" s="247" t="s">
        <v>27</v>
      </c>
      <c r="M4" s="249"/>
    </row>
    <row r="5" spans="1:13" s="32" customFormat="1" ht="13.8" x14ac:dyDescent="0.15">
      <c r="A5" s="252"/>
      <c r="B5" s="254"/>
      <c r="C5" s="169" t="s">
        <v>28</v>
      </c>
      <c r="D5" s="31" t="s">
        <v>90</v>
      </c>
      <c r="E5" s="255" t="s">
        <v>29</v>
      </c>
      <c r="F5" s="256"/>
      <c r="G5" s="256"/>
      <c r="H5" s="141" t="s">
        <v>30</v>
      </c>
      <c r="I5" s="95" t="s">
        <v>31</v>
      </c>
      <c r="J5" s="95" t="s">
        <v>30</v>
      </c>
      <c r="K5" s="95" t="s">
        <v>31</v>
      </c>
      <c r="L5" s="95" t="s">
        <v>30</v>
      </c>
      <c r="M5" s="142" t="s">
        <v>31</v>
      </c>
    </row>
    <row r="6" spans="1:13" ht="39.75" customHeight="1" thickBot="1" x14ac:dyDescent="0.25">
      <c r="A6" s="89" t="s">
        <v>93</v>
      </c>
      <c r="B6" s="189" t="s">
        <v>93</v>
      </c>
      <c r="C6" s="170" t="s">
        <v>93</v>
      </c>
      <c r="D6" s="47"/>
      <c r="E6" s="48" t="s">
        <v>38</v>
      </c>
      <c r="F6" s="48" t="s">
        <v>39</v>
      </c>
      <c r="G6" s="140" t="s">
        <v>92</v>
      </c>
      <c r="H6" s="143">
        <v>0</v>
      </c>
      <c r="I6" s="49">
        <f>SUM(I$7:I$1048576)</f>
        <v>0</v>
      </c>
      <c r="J6" s="96" t="s">
        <v>40</v>
      </c>
      <c r="K6" s="96" t="s">
        <v>40</v>
      </c>
      <c r="L6" s="96" t="s">
        <v>40</v>
      </c>
      <c r="M6" s="144" t="s">
        <v>40</v>
      </c>
    </row>
    <row r="7" spans="1:13" ht="28.5" customHeight="1" x14ac:dyDescent="0.2">
      <c r="A7" s="187"/>
      <c r="B7" s="188"/>
      <c r="C7" s="172"/>
      <c r="D7" s="145"/>
      <c r="E7" s="103"/>
      <c r="F7" s="103"/>
      <c r="G7" s="153"/>
      <c r="H7" s="150"/>
      <c r="I7" s="146"/>
      <c r="J7" s="146"/>
      <c r="K7" s="146"/>
      <c r="L7" s="146"/>
      <c r="M7" s="147"/>
    </row>
    <row r="8" spans="1:13" ht="30.75" customHeight="1" x14ac:dyDescent="0.2">
      <c r="A8" s="180"/>
      <c r="B8" s="181"/>
      <c r="C8" s="173"/>
      <c r="D8" s="107"/>
      <c r="E8" s="108"/>
      <c r="F8" s="108"/>
      <c r="G8" s="154"/>
      <c r="H8" s="151"/>
      <c r="I8" s="109"/>
      <c r="J8" s="109"/>
      <c r="K8" s="109"/>
      <c r="L8" s="109"/>
      <c r="M8" s="148"/>
    </row>
    <row r="9" spans="1:13" ht="29.25" customHeight="1" x14ac:dyDescent="0.2">
      <c r="A9" s="180"/>
      <c r="B9" s="181"/>
      <c r="C9" s="173"/>
      <c r="D9" s="107"/>
      <c r="E9" s="108"/>
      <c r="F9" s="108"/>
      <c r="G9" s="154"/>
      <c r="H9" s="151"/>
      <c r="I9" s="109"/>
      <c r="J9" s="109"/>
      <c r="K9" s="109"/>
      <c r="L9" s="109"/>
      <c r="M9" s="148"/>
    </row>
    <row r="10" spans="1:13" ht="27.75" customHeight="1" thickBot="1" x14ac:dyDescent="0.25">
      <c r="A10" s="182"/>
      <c r="B10" s="183"/>
      <c r="C10" s="174"/>
      <c r="D10" s="155"/>
      <c r="E10" s="125"/>
      <c r="F10" s="125"/>
      <c r="G10" s="156"/>
      <c r="H10" s="152"/>
      <c r="I10" s="127"/>
      <c r="J10" s="127"/>
      <c r="K10" s="127"/>
      <c r="L10" s="127"/>
      <c r="M10" s="149"/>
    </row>
  </sheetData>
  <dataConsolidate/>
  <mergeCells count="7">
    <mergeCell ref="H4:I4"/>
    <mergeCell ref="J4:K4"/>
    <mergeCell ref="L4:M4"/>
    <mergeCell ref="C4:G4"/>
    <mergeCell ref="A4:A5"/>
    <mergeCell ref="B4:B5"/>
    <mergeCell ref="E5:G5"/>
  </mergeCells>
  <pageMargins left="0.11811023622047245" right="0.11811023622047245" top="0.74803149606299213" bottom="0.74803149606299213" header="0.31496062992125984" footer="0.31496062992125984"/>
  <pageSetup paperSize="9" scale="6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déroulantes'!$B$6:$B$11</xm:f>
          </x14:formula1>
          <xm:sqref>G7:G10</xm:sqref>
        </x14:dataValidation>
        <x14:dataValidation type="list" allowBlank="1" showInputMessage="1" showErrorMessage="1">
          <x14:formula1>
            <xm:f>'Listes déroulantes'!$A$6:$A$11</xm:f>
          </x14:formula1>
          <xm:sqref>C7:C10</xm:sqref>
        </x14:dataValidation>
        <x14:dataValidation type="list" allowBlank="1" showInputMessage="1" showErrorMessage="1">
          <x14:formula1>
            <xm:f>'Listes déroulantes'!$A$27:$A$44</xm:f>
          </x14:formula1>
          <xm:sqref>A7:A10</xm:sqref>
        </x14:dataValidation>
        <x14:dataValidation type="list" allowBlank="1" showInputMessage="1" showErrorMessage="1">
          <x14:formula1>
            <xm:f>'Listes déroulantes'!$B$27:$B$128</xm:f>
          </x14:formula1>
          <xm:sqref>B7:B10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opLeftCell="C1" workbookViewId="0">
      <selection activeCell="C1" sqref="C1"/>
    </sheetView>
  </sheetViews>
  <sheetFormatPr baseColWidth="10" defaultColWidth="11.44140625" defaultRowHeight="10.199999999999999" x14ac:dyDescent="0.2"/>
  <cols>
    <col min="1" max="2" width="11.44140625" style="1"/>
    <col min="3" max="3" width="17.33203125" style="1" customWidth="1"/>
    <col min="4" max="4" width="16.33203125" style="1" customWidth="1"/>
    <col min="5" max="5" width="9.109375" style="1" customWidth="1"/>
    <col min="6" max="6" width="20.44140625" style="1" customWidth="1"/>
    <col min="7" max="7" width="19" style="1" customWidth="1"/>
    <col min="8" max="11" width="11.44140625" style="1" customWidth="1"/>
    <col min="12" max="14" width="13.6640625" style="1" customWidth="1"/>
    <col min="15" max="16" width="11.44140625" style="1" customWidth="1"/>
    <col min="17" max="17" width="21.33203125" style="1" customWidth="1"/>
    <col min="18" max="16384" width="11.44140625" style="1"/>
  </cols>
  <sheetData>
    <row r="1" spans="1:17" ht="74.25" customHeight="1" thickBot="1" x14ac:dyDescent="0.25">
      <c r="D1" s="88" t="s">
        <v>346</v>
      </c>
      <c r="E1" s="22"/>
      <c r="F1" s="22"/>
      <c r="G1" s="23"/>
    </row>
    <row r="2" spans="1:17" s="23" customFormat="1" ht="78.75" customHeight="1" x14ac:dyDescent="0.2">
      <c r="C2" s="257" t="str">
        <f>'Indicateur_données générales'!A2</f>
        <v>Année : XXXX</v>
      </c>
      <c r="D2" s="257"/>
      <c r="E2" s="257"/>
      <c r="F2" s="257"/>
      <c r="G2" s="257"/>
      <c r="H2" s="258" t="s">
        <v>23</v>
      </c>
      <c r="I2" s="259"/>
      <c r="J2" s="259"/>
      <c r="K2" s="259"/>
      <c r="L2" s="259"/>
      <c r="M2" s="259"/>
      <c r="N2" s="259"/>
      <c r="O2" s="260" t="s">
        <v>24</v>
      </c>
      <c r="P2" s="261"/>
      <c r="Q2" s="262"/>
    </row>
    <row r="3" spans="1:17" s="23" customFormat="1" ht="16.5" customHeight="1" thickBot="1" x14ac:dyDescent="0.25">
      <c r="C3" s="24"/>
      <c r="D3" s="27"/>
      <c r="E3" s="27"/>
      <c r="F3" s="27"/>
      <c r="G3" s="27"/>
      <c r="H3" s="268">
        <f>Indicateurs!B4</f>
        <v>1</v>
      </c>
      <c r="I3" s="269"/>
      <c r="J3" s="212">
        <f>Indicateurs!B5</f>
        <v>2</v>
      </c>
      <c r="K3" s="212">
        <f>Indicateurs!B6</f>
        <v>3</v>
      </c>
      <c r="L3" s="212">
        <f>Indicateurs!B7</f>
        <v>4</v>
      </c>
      <c r="M3" s="213">
        <f>Indicateurs!B8</f>
        <v>5</v>
      </c>
      <c r="N3" s="270" t="s">
        <v>98</v>
      </c>
      <c r="O3" s="273">
        <f>Indicateurs!B9</f>
        <v>6</v>
      </c>
      <c r="P3" s="274"/>
      <c r="Q3" s="214">
        <f>Indicateurs!B10</f>
        <v>7</v>
      </c>
    </row>
    <row r="4" spans="1:17" ht="78.75" customHeight="1" x14ac:dyDescent="0.2">
      <c r="A4" s="251" t="s">
        <v>202</v>
      </c>
      <c r="B4" s="253" t="s">
        <v>203</v>
      </c>
      <c r="C4" s="250" t="s">
        <v>179</v>
      </c>
      <c r="D4" s="250"/>
      <c r="E4" s="250"/>
      <c r="F4" s="250"/>
      <c r="G4" s="264"/>
      <c r="H4" s="265" t="str">
        <f>Indicateurs!C4</f>
        <v>Nombre total de primo-arrivants bénéficiaires de l'action.</v>
      </c>
      <c r="I4" s="263"/>
      <c r="J4" s="74" t="str">
        <f>Indicateurs!C5</f>
        <v>Dont nombre de femmes signataires du CAI/CIR</v>
      </c>
      <c r="K4" s="74" t="str">
        <f>Indicateurs!C6</f>
        <v>Dont nombre d'hommes signataires du CAI/CIR</v>
      </c>
      <c r="L4" s="74" t="str">
        <f>Indicateurs!C7</f>
        <v>Dont nombre de jeunes primo-arrivants et/ou signataires du CAI/CIR (16 - 25 ans)</v>
      </c>
      <c r="M4" s="75" t="str">
        <f>Indicateurs!C8</f>
        <v>Dont nombre de BPI, signataires du CAI/CIR</v>
      </c>
      <c r="N4" s="271"/>
      <c r="O4" s="266" t="str">
        <f>Indicateurs!C9</f>
        <v>Nombre de professionnels bénéficiaires de l'action</v>
      </c>
      <c r="P4" s="267"/>
      <c r="Q4" s="28" t="str">
        <f>Indicateurs!C10</f>
        <v>Quelle typologie de professionnels ?</v>
      </c>
    </row>
    <row r="5" spans="1:17" s="32" customFormat="1" ht="20.399999999999999" x14ac:dyDescent="0.15">
      <c r="A5" s="252"/>
      <c r="B5" s="254"/>
      <c r="C5" s="169" t="s">
        <v>28</v>
      </c>
      <c r="D5" s="31" t="s">
        <v>90</v>
      </c>
      <c r="E5" s="255" t="s">
        <v>29</v>
      </c>
      <c r="F5" s="256"/>
      <c r="G5" s="263"/>
      <c r="H5" s="33" t="s">
        <v>330</v>
      </c>
      <c r="I5" s="34" t="s">
        <v>33</v>
      </c>
      <c r="J5" s="34" t="s">
        <v>139</v>
      </c>
      <c r="K5" s="34" t="s">
        <v>139</v>
      </c>
      <c r="L5" s="34" t="s">
        <v>33</v>
      </c>
      <c r="M5" s="34" t="s">
        <v>33</v>
      </c>
      <c r="N5" s="271"/>
      <c r="O5" s="35" t="s">
        <v>330</v>
      </c>
      <c r="P5" s="36" t="s">
        <v>33</v>
      </c>
      <c r="Q5" s="37" t="s">
        <v>107</v>
      </c>
    </row>
    <row r="6" spans="1:17" ht="39.75" customHeight="1" thickBot="1" x14ac:dyDescent="0.25">
      <c r="A6" s="89" t="s">
        <v>93</v>
      </c>
      <c r="B6" s="189" t="s">
        <v>93</v>
      </c>
      <c r="C6" s="170" t="s">
        <v>93</v>
      </c>
      <c r="D6" s="47"/>
      <c r="E6" s="48" t="s">
        <v>38</v>
      </c>
      <c r="F6" s="48" t="s">
        <v>39</v>
      </c>
      <c r="G6" s="63" t="s">
        <v>92</v>
      </c>
      <c r="H6" s="50">
        <f t="shared" ref="H6:M6" si="0">SUM(H$7:H$1048576)</f>
        <v>0</v>
      </c>
      <c r="I6" s="51">
        <f t="shared" si="0"/>
        <v>0</v>
      </c>
      <c r="J6" s="51">
        <f t="shared" si="0"/>
        <v>0</v>
      </c>
      <c r="K6" s="51">
        <f t="shared" si="0"/>
        <v>0</v>
      </c>
      <c r="L6" s="51">
        <f t="shared" si="0"/>
        <v>0</v>
      </c>
      <c r="M6" s="51">
        <f t="shared" si="0"/>
        <v>0</v>
      </c>
      <c r="N6" s="272"/>
      <c r="O6" s="52">
        <f>SUM(O$7:O$1048576)</f>
        <v>0</v>
      </c>
      <c r="P6" s="53">
        <f>SUM(P$7:P$1048576)</f>
        <v>0</v>
      </c>
      <c r="Q6" s="54"/>
    </row>
    <row r="7" spans="1:17" ht="28.5" customHeight="1" x14ac:dyDescent="0.2">
      <c r="A7" s="187"/>
      <c r="B7" s="188"/>
      <c r="C7" s="179"/>
      <c r="D7" s="102"/>
      <c r="E7" s="103">
        <f>'Indicateur_données générales'!E7</f>
        <v>0</v>
      </c>
      <c r="F7" s="103">
        <f>'Indicateur_données générales'!F7</f>
        <v>0</v>
      </c>
      <c r="G7" s="132"/>
      <c r="H7" s="104"/>
      <c r="I7" s="101"/>
      <c r="J7" s="101"/>
      <c r="K7" s="101"/>
      <c r="L7" s="101"/>
      <c r="M7" s="101"/>
      <c r="N7" s="101"/>
      <c r="O7" s="104"/>
      <c r="P7" s="101"/>
      <c r="Q7" s="97"/>
    </row>
    <row r="8" spans="1:17" ht="30.75" customHeight="1" x14ac:dyDescent="0.2">
      <c r="A8" s="180"/>
      <c r="B8" s="181"/>
      <c r="C8" s="173"/>
      <c r="D8" s="107"/>
      <c r="E8" s="108"/>
      <c r="F8" s="108"/>
      <c r="G8" s="113"/>
      <c r="H8" s="110"/>
      <c r="I8" s="106"/>
      <c r="J8" s="106"/>
      <c r="K8" s="106"/>
      <c r="L8" s="106"/>
      <c r="M8" s="106"/>
      <c r="N8" s="106"/>
      <c r="O8" s="110"/>
      <c r="P8" s="106"/>
      <c r="Q8" s="97"/>
    </row>
    <row r="9" spans="1:17" ht="29.25" customHeight="1" x14ac:dyDescent="0.2">
      <c r="A9" s="180"/>
      <c r="B9" s="181"/>
      <c r="C9" s="173"/>
      <c r="D9" s="107"/>
      <c r="E9" s="108"/>
      <c r="F9" s="108"/>
      <c r="G9" s="113"/>
      <c r="H9" s="110"/>
      <c r="I9" s="106"/>
      <c r="J9" s="106"/>
      <c r="K9" s="106"/>
      <c r="L9" s="106"/>
      <c r="M9" s="106"/>
      <c r="N9" s="106"/>
      <c r="O9" s="110"/>
      <c r="P9" s="106"/>
      <c r="Q9" s="97"/>
    </row>
    <row r="10" spans="1:17" ht="27.75" customHeight="1" thickBot="1" x14ac:dyDescent="0.25">
      <c r="A10" s="182"/>
      <c r="B10" s="183"/>
      <c r="C10" s="174"/>
      <c r="D10" s="155"/>
      <c r="E10" s="125"/>
      <c r="F10" s="125"/>
      <c r="G10" s="131"/>
      <c r="H10" s="128"/>
      <c r="I10" s="126"/>
      <c r="J10" s="126"/>
      <c r="K10" s="126"/>
      <c r="L10" s="126"/>
      <c r="M10" s="126"/>
      <c r="N10" s="126"/>
      <c r="O10" s="128"/>
      <c r="P10" s="126"/>
      <c r="Q10" s="129"/>
    </row>
  </sheetData>
  <dataConsolidate/>
  <mergeCells count="12">
    <mergeCell ref="A4:A5"/>
    <mergeCell ref="B4:B5"/>
    <mergeCell ref="C2:G2"/>
    <mergeCell ref="H2:N2"/>
    <mergeCell ref="O2:Q2"/>
    <mergeCell ref="E5:G5"/>
    <mergeCell ref="C4:G4"/>
    <mergeCell ref="H4:I4"/>
    <mergeCell ref="O4:P4"/>
    <mergeCell ref="H3:I3"/>
    <mergeCell ref="N3:N6"/>
    <mergeCell ref="O3:P3"/>
  </mergeCells>
  <dataValidations count="2">
    <dataValidation type="decimal" operator="greaterThanOrEqual" allowBlank="1" showInputMessage="1" showErrorMessage="1" sqref="N7:P10">
      <formula1>0</formula1>
    </dataValidation>
    <dataValidation operator="greaterThanOrEqual" allowBlank="1" showInputMessage="1" showErrorMessage="1" sqref="H7:M10"/>
  </dataValidations>
  <pageMargins left="0.11811023622047245" right="0.11811023622047245" top="0.74803149606299213" bottom="0.74803149606299213"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5">
        <x14:dataValidation type="list" operator="greaterThanOrEqual" allowBlank="1" showInputMessage="1" showErrorMessage="1">
          <x14:formula1>
            <xm:f>'Listes déroulantes'!$C$6:$C$9</xm:f>
          </x14:formula1>
          <xm:sqref>Q7:Q10</xm:sqref>
        </x14:dataValidation>
        <x14:dataValidation type="list" allowBlank="1" showInputMessage="1" showErrorMessage="1">
          <x14:formula1>
            <xm:f>'Listes déroulantes'!$B$6:$B$11</xm:f>
          </x14:formula1>
          <xm:sqref>G7:G10</xm:sqref>
        </x14:dataValidation>
        <x14:dataValidation type="list" allowBlank="1" showInputMessage="1" showErrorMessage="1">
          <x14:formula1>
            <xm:f>'Listes déroulantes'!$A$6:$A$11</xm:f>
          </x14:formula1>
          <xm:sqref>C7:C10</xm:sqref>
        </x14:dataValidation>
        <x14:dataValidation type="list" allowBlank="1" showInputMessage="1" showErrorMessage="1">
          <x14:formula1>
            <xm:f>'Listes déroulantes'!$A$27:$A$44</xm:f>
          </x14:formula1>
          <xm:sqref>A7:A10</xm:sqref>
        </x14:dataValidation>
        <x14:dataValidation type="list" allowBlank="1" showInputMessage="1" showErrorMessage="1">
          <x14:formula1>
            <xm:f>'Listes déroulantes'!$B$27:$B$128</xm:f>
          </x14:formula1>
          <xm:sqref>B7:B10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heetViews>
  <sheetFormatPr baseColWidth="10" defaultColWidth="11.44140625" defaultRowHeight="10.199999999999999" x14ac:dyDescent="0.2"/>
  <cols>
    <col min="1" max="1" width="16.88671875" style="1" customWidth="1"/>
    <col min="2" max="2" width="20.6640625" style="1" customWidth="1"/>
    <col min="3" max="3" width="16.33203125" style="1" customWidth="1"/>
    <col min="4" max="4" width="9.109375" style="1" customWidth="1"/>
    <col min="5" max="5" width="20.44140625" style="1" customWidth="1"/>
    <col min="6" max="6" width="14.88671875" style="1" customWidth="1"/>
    <col min="7" max="7" width="16.33203125" style="1" customWidth="1"/>
    <col min="8" max="8" width="13.6640625" style="1" customWidth="1"/>
    <col min="9" max="9" width="14" style="1" customWidth="1"/>
    <col min="10" max="16384" width="11.44140625" style="1"/>
  </cols>
  <sheetData>
    <row r="1" spans="1:9" ht="30" customHeight="1" thickBot="1" x14ac:dyDescent="0.25">
      <c r="C1" s="88" t="s">
        <v>346</v>
      </c>
      <c r="D1" s="22"/>
      <c r="E1" s="22"/>
    </row>
    <row r="2" spans="1:9" s="23" customFormat="1" ht="87" customHeight="1" x14ac:dyDescent="0.2">
      <c r="A2" s="257" t="str">
        <f>'Indicateur_données générales'!A2</f>
        <v>Année : XXXX</v>
      </c>
      <c r="B2" s="257"/>
      <c r="C2" s="257"/>
      <c r="D2" s="257"/>
      <c r="E2" s="257"/>
      <c r="F2" s="275" t="s">
        <v>329</v>
      </c>
      <c r="G2" s="276"/>
      <c r="H2" s="276"/>
      <c r="I2" s="277"/>
    </row>
    <row r="3" spans="1:9" s="23" customFormat="1" ht="32.25" customHeight="1" thickBot="1" x14ac:dyDescent="0.25">
      <c r="C3" s="27"/>
      <c r="D3" s="27"/>
      <c r="E3" s="27"/>
      <c r="F3" s="281">
        <f>Indicateurs!B12</f>
        <v>8</v>
      </c>
      <c r="G3" s="282"/>
      <c r="H3" s="282">
        <f>Indicateurs!B13</f>
        <v>9</v>
      </c>
      <c r="I3" s="283"/>
    </row>
    <row r="4" spans="1:9" ht="78.75" customHeight="1" x14ac:dyDescent="0.2">
      <c r="A4" s="251" t="s">
        <v>202</v>
      </c>
      <c r="B4" s="253" t="s">
        <v>203</v>
      </c>
      <c r="C4" s="250" t="s">
        <v>179</v>
      </c>
      <c r="D4" s="250"/>
      <c r="E4" s="250"/>
      <c r="F4" s="278" t="str">
        <f>Indicateurs!C12</f>
        <v>Nombre de participants assidus (public) ayant bénéficié d’une formation linguistique (sauf à visée professionnelle)</v>
      </c>
      <c r="G4" s="279"/>
      <c r="H4" s="279" t="str">
        <f>Indicateurs!C13</f>
        <v>Nombre total d’heures de formation dispensées aux participants (public)</v>
      </c>
      <c r="I4" s="280"/>
    </row>
    <row r="5" spans="1:9" s="32" customFormat="1" ht="20.399999999999999" x14ac:dyDescent="0.15">
      <c r="A5" s="252"/>
      <c r="B5" s="254"/>
      <c r="C5" s="169" t="s">
        <v>90</v>
      </c>
      <c r="D5" s="255" t="s">
        <v>29</v>
      </c>
      <c r="E5" s="256"/>
      <c r="F5" s="40" t="s">
        <v>330</v>
      </c>
      <c r="G5" s="41" t="s">
        <v>33</v>
      </c>
      <c r="H5" s="196" t="s">
        <v>330</v>
      </c>
      <c r="I5" s="200" t="s">
        <v>33</v>
      </c>
    </row>
    <row r="6" spans="1:9" ht="39.75" customHeight="1" thickBot="1" x14ac:dyDescent="0.25">
      <c r="A6" s="89" t="s">
        <v>93</v>
      </c>
      <c r="B6" s="189" t="s">
        <v>93</v>
      </c>
      <c r="C6" s="171"/>
      <c r="D6" s="48" t="s">
        <v>38</v>
      </c>
      <c r="E6" s="194" t="s">
        <v>39</v>
      </c>
      <c r="F6" s="201">
        <f>SUM(F$7:F$1048576)</f>
        <v>0</v>
      </c>
      <c r="G6" s="202">
        <f>SUM(G$7:G$1048576)</f>
        <v>0</v>
      </c>
      <c r="H6" s="202">
        <f>SUM(H$7:H$1048576)</f>
        <v>0</v>
      </c>
      <c r="I6" s="203">
        <f>SUM(I$7:I$1048576)</f>
        <v>0</v>
      </c>
    </row>
    <row r="7" spans="1:9" ht="28.5" customHeight="1" x14ac:dyDescent="0.2">
      <c r="A7" s="187"/>
      <c r="B7" s="188"/>
      <c r="C7" s="177"/>
      <c r="D7" s="103">
        <f>'Indicateur_données générales'!E7</f>
        <v>0</v>
      </c>
      <c r="E7" s="195">
        <f>'Indicateur_données générales'!F7</f>
        <v>0</v>
      </c>
      <c r="F7" s="104"/>
      <c r="G7" s="101"/>
      <c r="H7" s="101"/>
      <c r="I7" s="101"/>
    </row>
    <row r="8" spans="1:9" ht="30.75" customHeight="1" x14ac:dyDescent="0.2">
      <c r="A8" s="180"/>
      <c r="B8" s="181"/>
      <c r="C8" s="176"/>
      <c r="D8" s="108"/>
      <c r="E8" s="108"/>
      <c r="F8" s="110"/>
      <c r="G8" s="106"/>
      <c r="H8" s="106"/>
      <c r="I8" s="106"/>
    </row>
    <row r="9" spans="1:9" ht="29.25" customHeight="1" x14ac:dyDescent="0.2">
      <c r="A9" s="180"/>
      <c r="B9" s="181"/>
      <c r="C9" s="176"/>
      <c r="D9" s="108"/>
      <c r="E9" s="108"/>
      <c r="F9" s="110"/>
      <c r="G9" s="106"/>
      <c r="H9" s="106"/>
      <c r="I9" s="106"/>
    </row>
    <row r="10" spans="1:9" ht="27.75" customHeight="1" thickBot="1" x14ac:dyDescent="0.25">
      <c r="A10" s="182"/>
      <c r="B10" s="183"/>
      <c r="C10" s="178"/>
      <c r="D10" s="125"/>
      <c r="E10" s="125"/>
      <c r="F10" s="128"/>
      <c r="G10" s="126"/>
      <c r="H10" s="126"/>
      <c r="I10" s="126"/>
    </row>
  </sheetData>
  <dataConsolidate/>
  <mergeCells count="10">
    <mergeCell ref="F2:I2"/>
    <mergeCell ref="A4:A5"/>
    <mergeCell ref="B4:B5"/>
    <mergeCell ref="C4:E4"/>
    <mergeCell ref="D5:E5"/>
    <mergeCell ref="F4:G4"/>
    <mergeCell ref="H4:I4"/>
    <mergeCell ref="F3:G3"/>
    <mergeCell ref="H3:I3"/>
    <mergeCell ref="A2:E2"/>
  </mergeCells>
  <dataValidations count="1">
    <dataValidation type="decimal" operator="greaterThanOrEqual" allowBlank="1" showInputMessage="1" showErrorMessage="1" sqref="F7:I10">
      <formula1>0</formula1>
    </dataValidation>
  </dataValidations>
  <printOptions horizontalCentered="1" verticalCentered="1"/>
  <pageMargins left="0.11811023622047245" right="0.11811023622047245" top="0.74803149606299213" bottom="0.74803149606299213" header="0.31496062992125984" footer="0.31496062992125984"/>
  <pageSetup paperSize="9" fitToHeight="0" orientation="landscape" errors="blank"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déroulantes'!$A$27:$A$44</xm:f>
          </x14:formula1>
          <xm:sqref>A7:A10</xm:sqref>
        </x14:dataValidation>
        <x14:dataValidation type="list" allowBlank="1" showInputMessage="1" showErrorMessage="1">
          <x14:formula1>
            <xm:f>'Listes déroulantes'!$B$27:$B$128</xm:f>
          </x14:formula1>
          <xm:sqref>B7:B10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B20" sqref="B20"/>
    </sheetView>
  </sheetViews>
  <sheetFormatPr baseColWidth="10" defaultColWidth="11.44140625" defaultRowHeight="10.199999999999999" x14ac:dyDescent="0.2"/>
  <cols>
    <col min="1" max="1" width="15.6640625" style="1" customWidth="1"/>
    <col min="2" max="2" width="17.44140625" style="1" customWidth="1"/>
    <col min="3" max="3" width="16.33203125" style="1" customWidth="1"/>
    <col min="4" max="4" width="9.109375" style="1" customWidth="1"/>
    <col min="5" max="5" width="20.44140625" style="1" customWidth="1"/>
    <col min="6" max="6" width="20.6640625" style="1" customWidth="1"/>
    <col min="7" max="10" width="11.44140625" style="1" customWidth="1"/>
    <col min="11" max="16384" width="11.44140625" style="1"/>
  </cols>
  <sheetData>
    <row r="1" spans="1:10" ht="41.25" customHeight="1" thickBot="1" x14ac:dyDescent="0.25">
      <c r="C1" s="88" t="s">
        <v>346</v>
      </c>
      <c r="D1" s="22"/>
      <c r="E1" s="22"/>
    </row>
    <row r="2" spans="1:10" s="23" customFormat="1" ht="78.75" customHeight="1" x14ac:dyDescent="0.2">
      <c r="A2" s="257" t="str">
        <f>'Indicateur_données générales'!A2</f>
        <v>Année : XXXX</v>
      </c>
      <c r="B2" s="257"/>
      <c r="C2" s="257"/>
      <c r="D2" s="257"/>
      <c r="E2" s="257"/>
      <c r="F2" s="287" t="s">
        <v>331</v>
      </c>
      <c r="G2" s="288"/>
      <c r="H2" s="288"/>
      <c r="I2" s="288"/>
      <c r="J2" s="289"/>
    </row>
    <row r="3" spans="1:10" s="23" customFormat="1" ht="16.5" customHeight="1" thickBot="1" x14ac:dyDescent="0.25">
      <c r="C3" s="27"/>
      <c r="D3" s="27"/>
      <c r="E3" s="27"/>
      <c r="F3" s="211">
        <f>Indicateurs!B14</f>
        <v>10</v>
      </c>
      <c r="G3" s="284">
        <f>Indicateurs!B15</f>
        <v>11</v>
      </c>
      <c r="H3" s="285"/>
      <c r="I3" s="284">
        <f>Indicateurs!B16</f>
        <v>12</v>
      </c>
      <c r="J3" s="286"/>
    </row>
    <row r="4" spans="1:10" ht="78.75" customHeight="1" x14ac:dyDescent="0.2">
      <c r="A4" s="251" t="s">
        <v>202</v>
      </c>
      <c r="B4" s="253" t="s">
        <v>203</v>
      </c>
      <c r="C4" s="250" t="s">
        <v>179</v>
      </c>
      <c r="D4" s="250"/>
      <c r="E4" s="295"/>
      <c r="F4" s="29" t="str">
        <f>Indicateurs!C14</f>
        <v>Thématique en lien avec la transmission et l’appropriation des valeurs et des usages de la société française et de la citoyenneté</v>
      </c>
      <c r="G4" s="292" t="str">
        <f>Indicateurs!C15</f>
        <v>Nombre de professionnels participant  aux activités en lien avec la transmission et l’appropriation des valeurs et des usages de la société française et de la citoyenneté</v>
      </c>
      <c r="H4" s="293"/>
      <c r="I4" s="292" t="str">
        <f>Indicateurs!C16</f>
        <v>Nombre d’heures consacrées à des activités en lien avec la transmission et l’appropriation des valeurs et des usages de la société française et de la citoyenneté</v>
      </c>
      <c r="J4" s="294"/>
    </row>
    <row r="5" spans="1:10" s="32" customFormat="1" ht="20.399999999999999" x14ac:dyDescent="0.15">
      <c r="A5" s="252"/>
      <c r="B5" s="254"/>
      <c r="C5" s="169" t="s">
        <v>90</v>
      </c>
      <c r="D5" s="255" t="s">
        <v>29</v>
      </c>
      <c r="E5" s="256"/>
      <c r="F5" s="290" t="s">
        <v>138</v>
      </c>
      <c r="G5" s="43" t="s">
        <v>330</v>
      </c>
      <c r="H5" s="42" t="s">
        <v>139</v>
      </c>
      <c r="I5" s="43" t="s">
        <v>330</v>
      </c>
      <c r="J5" s="44" t="s">
        <v>33</v>
      </c>
    </row>
    <row r="6" spans="1:10" ht="39.75" customHeight="1" thickBot="1" x14ac:dyDescent="0.25">
      <c r="A6" s="89" t="s">
        <v>93</v>
      </c>
      <c r="B6" s="189" t="s">
        <v>93</v>
      </c>
      <c r="C6" s="171"/>
      <c r="D6" s="48" t="s">
        <v>38</v>
      </c>
      <c r="E6" s="48" t="s">
        <v>39</v>
      </c>
      <c r="F6" s="291"/>
      <c r="G6" s="56">
        <f>SUM(G$7:G$1048576)</f>
        <v>0</v>
      </c>
      <c r="H6" s="56">
        <f>SUM(H$7:H$1048576)</f>
        <v>0</v>
      </c>
      <c r="I6" s="56">
        <f>SUM(I$7:I$1048576)</f>
        <v>0</v>
      </c>
      <c r="J6" s="57">
        <f>SUM(J$7:J$1048576)</f>
        <v>0</v>
      </c>
    </row>
    <row r="7" spans="1:10" ht="28.5" customHeight="1" x14ac:dyDescent="0.2">
      <c r="A7" s="187"/>
      <c r="B7" s="188"/>
      <c r="C7" s="177"/>
      <c r="D7" s="103">
        <f>'Indicateur_données générales'!E7</f>
        <v>0</v>
      </c>
      <c r="E7" s="103">
        <f>'Indicateur_données générales'!F7</f>
        <v>0</v>
      </c>
      <c r="F7" s="104"/>
      <c r="G7" s="105"/>
      <c r="H7" s="105"/>
      <c r="I7" s="101"/>
      <c r="J7" s="98"/>
    </row>
    <row r="8" spans="1:10" ht="30.75" customHeight="1" x14ac:dyDescent="0.2">
      <c r="A8" s="180"/>
      <c r="B8" s="181"/>
      <c r="C8" s="176"/>
      <c r="D8" s="108"/>
      <c r="E8" s="108"/>
      <c r="F8" s="110"/>
      <c r="G8" s="111"/>
      <c r="H8" s="111"/>
      <c r="I8" s="106"/>
      <c r="J8" s="112"/>
    </row>
    <row r="9" spans="1:10" ht="27.75" customHeight="1" x14ac:dyDescent="0.2">
      <c r="A9" s="180"/>
      <c r="B9" s="181"/>
      <c r="C9" s="176"/>
      <c r="D9" s="108"/>
      <c r="E9" s="108"/>
      <c r="F9" s="110"/>
      <c r="G9" s="111"/>
      <c r="H9" s="111"/>
      <c r="I9" s="106"/>
      <c r="J9" s="112"/>
    </row>
    <row r="10" spans="1:10" ht="32.25" customHeight="1" thickBot="1" x14ac:dyDescent="0.25">
      <c r="A10" s="182"/>
      <c r="B10" s="183"/>
      <c r="C10" s="130"/>
      <c r="D10" s="125"/>
      <c r="E10" s="125"/>
      <c r="F10" s="128"/>
      <c r="G10" s="130"/>
      <c r="H10" s="130"/>
      <c r="I10" s="126"/>
      <c r="J10" s="129"/>
    </row>
  </sheetData>
  <dataConsolidate/>
  <mergeCells count="11">
    <mergeCell ref="A4:A5"/>
    <mergeCell ref="B4:B5"/>
    <mergeCell ref="G3:H3"/>
    <mergeCell ref="I3:J3"/>
    <mergeCell ref="F2:J2"/>
    <mergeCell ref="D5:E5"/>
    <mergeCell ref="F5:F6"/>
    <mergeCell ref="G4:H4"/>
    <mergeCell ref="I4:J4"/>
    <mergeCell ref="C4:E4"/>
    <mergeCell ref="A2:E2"/>
  </mergeCells>
  <printOptions horizontalCentered="1" verticalCentered="1"/>
  <pageMargins left="0.11811023622047245" right="0.11811023622047245" top="0.74803149606299213" bottom="0.74803149606299213" header="0.31496062992125984" footer="0.31496062992125984"/>
  <pageSetup paperSize="9" scale="9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 déroulantes'!$F$6:$F$10</xm:f>
          </x14:formula1>
          <xm:sqref>F7:F10</xm:sqref>
        </x14:dataValidation>
        <x14:dataValidation type="list" allowBlank="1" showInputMessage="1" showErrorMessage="1">
          <x14:formula1>
            <xm:f>'Listes déroulantes'!$A$27:$A$44</xm:f>
          </x14:formula1>
          <xm:sqref>A7:A10</xm:sqref>
        </x14:dataValidation>
        <x14:dataValidation type="list" allowBlank="1" showInputMessage="1" showErrorMessage="1">
          <x14:formula1>
            <xm:f>'Listes déroulantes'!$B$27:$B$128</xm:f>
          </x14:formula1>
          <xm:sqref>B7:B10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workbookViewId="0">
      <selection activeCell="B2" sqref="B2"/>
    </sheetView>
  </sheetViews>
  <sheetFormatPr baseColWidth="10" defaultColWidth="11.44140625" defaultRowHeight="10.199999999999999" x14ac:dyDescent="0.2"/>
  <cols>
    <col min="1" max="1" width="13.44140625" style="1" customWidth="1"/>
    <col min="2" max="2" width="17.33203125" style="1" customWidth="1"/>
    <col min="3" max="3" width="16.33203125" style="1" customWidth="1"/>
    <col min="4" max="4" width="9.109375" style="1" customWidth="1"/>
    <col min="5" max="5" width="20.44140625" style="1" customWidth="1"/>
    <col min="6" max="6" width="8.6640625" style="1" customWidth="1"/>
    <col min="7" max="9" width="8" style="1" customWidth="1"/>
    <col min="10" max="11" width="8.6640625" style="1" customWidth="1"/>
    <col min="12" max="12" width="11.44140625" style="1" customWidth="1"/>
    <col min="13" max="13" width="10.44140625" style="1" customWidth="1"/>
    <col min="14" max="14" width="10" style="1" customWidth="1"/>
    <col min="15" max="16" width="11.44140625" style="1" customWidth="1"/>
    <col min="17" max="17" width="13.88671875" style="1" customWidth="1"/>
    <col min="18" max="18" width="11.44140625" style="1" customWidth="1"/>
    <col min="19" max="19" width="13.5546875" style="1" customWidth="1"/>
    <col min="20" max="16384" width="11.44140625" style="1"/>
  </cols>
  <sheetData>
    <row r="1" spans="1:19" ht="74.25" customHeight="1" thickBot="1" x14ac:dyDescent="0.25">
      <c r="C1" s="88" t="s">
        <v>346</v>
      </c>
      <c r="D1" s="22"/>
      <c r="E1" s="22"/>
      <c r="F1" s="25"/>
      <c r="G1" s="25"/>
      <c r="H1" s="25"/>
      <c r="I1" s="25"/>
      <c r="J1" s="25"/>
      <c r="K1" s="25"/>
      <c r="L1" s="25"/>
      <c r="M1" s="25"/>
      <c r="N1" s="25"/>
      <c r="O1" s="25"/>
      <c r="P1" s="25"/>
      <c r="Q1" s="25"/>
      <c r="R1" s="25"/>
      <c r="S1" s="25"/>
    </row>
    <row r="2" spans="1:19" s="23" customFormat="1" ht="78.75" customHeight="1" x14ac:dyDescent="0.2">
      <c r="B2" s="216" t="str">
        <f>'Indicateur_données générales'!A2</f>
        <v>Année : XXXX</v>
      </c>
      <c r="C2" s="303"/>
      <c r="D2" s="303"/>
      <c r="E2" s="303"/>
      <c r="F2" s="304" t="s">
        <v>113</v>
      </c>
      <c r="G2" s="305"/>
      <c r="H2" s="305"/>
      <c r="I2" s="305"/>
      <c r="J2" s="305"/>
      <c r="K2" s="305"/>
      <c r="L2" s="305"/>
      <c r="M2" s="305"/>
      <c r="N2" s="305"/>
      <c r="O2" s="305"/>
      <c r="P2" s="305"/>
      <c r="Q2" s="305"/>
      <c r="R2" s="305"/>
      <c r="S2" s="306"/>
    </row>
    <row r="3" spans="1:19" s="23" customFormat="1" ht="16.5" customHeight="1" thickBot="1" x14ac:dyDescent="0.25">
      <c r="C3" s="27"/>
      <c r="D3" s="27"/>
      <c r="E3" s="27"/>
      <c r="F3" s="300">
        <f>Indicateurs!B19</f>
        <v>13</v>
      </c>
      <c r="G3" s="301"/>
      <c r="H3" s="302">
        <f>Indicateurs!B20</f>
        <v>14</v>
      </c>
      <c r="I3" s="301"/>
      <c r="J3" s="302">
        <f>Indicateurs!B21</f>
        <v>15</v>
      </c>
      <c r="K3" s="301"/>
      <c r="L3" s="204">
        <f>Indicateurs!B22</f>
        <v>16</v>
      </c>
      <c r="M3" s="302">
        <f>Indicateurs!B23</f>
        <v>17</v>
      </c>
      <c r="N3" s="301"/>
      <c r="O3" s="204">
        <f>Indicateurs!B24</f>
        <v>18</v>
      </c>
      <c r="P3" s="204">
        <f>Indicateurs!B25</f>
        <v>19</v>
      </c>
      <c r="Q3" s="204">
        <f>Indicateurs!B26</f>
        <v>20</v>
      </c>
      <c r="R3" s="204">
        <f>Indicateurs!B27</f>
        <v>21</v>
      </c>
      <c r="S3" s="205">
        <f>Indicateurs!B28</f>
        <v>22</v>
      </c>
    </row>
    <row r="4" spans="1:19" ht="78.75" customHeight="1" x14ac:dyDescent="0.2">
      <c r="A4" s="251" t="s">
        <v>202</v>
      </c>
      <c r="B4" s="253" t="s">
        <v>203</v>
      </c>
      <c r="C4" s="250" t="s">
        <v>179</v>
      </c>
      <c r="D4" s="250"/>
      <c r="E4" s="295"/>
      <c r="F4" s="299" t="str">
        <f>Indicateurs!C19</f>
        <v>Nombre de bénéficiaires de l'accompagnement vers l'emploi</v>
      </c>
      <c r="G4" s="298"/>
      <c r="H4" s="297" t="str">
        <f>Indicateurs!C20</f>
        <v>Nombre de participants ayant bénéficié d'une formation linguistique à visée professionnelle</v>
      </c>
      <c r="I4" s="298"/>
      <c r="J4" s="297" t="str">
        <f>Indicateurs!C21</f>
        <v>Nombre d'actions mobilisées dans le cadre de l'accompagnement vers l'emploi</v>
      </c>
      <c r="K4" s="298"/>
      <c r="L4" s="139" t="str">
        <f>Indicateurs!C22</f>
        <v>Durée moyenne du parcours d'accompagnement vers l'emploi</v>
      </c>
      <c r="M4" s="297" t="str">
        <f>Indicateurs!C23</f>
        <v>Nombre de bénéficiaires en sortie positive à l'issue du parcours</v>
      </c>
      <c r="N4" s="298"/>
      <c r="O4" s="69" t="str">
        <f>Indicateurs!C24</f>
        <v>Dont le nombre de bénéficiaires en formation à l'issue du parcours</v>
      </c>
      <c r="P4" s="69" t="str">
        <f>Indicateurs!C25</f>
        <v>Dont nombre de bénéficiaires en emploi durable à l'issue du parcours</v>
      </c>
      <c r="Q4" s="139" t="str">
        <f>Indicateurs!C26</f>
        <v>Nombre de bénéficiaires en sortie positive 6 mois après leur sortie de parcours</v>
      </c>
      <c r="R4" s="69" t="str">
        <f>Indicateurs!C28</f>
        <v>Dont le nombre de bénéficiaires en emploi durable 6 mois après leur sortie de parcours</v>
      </c>
      <c r="S4" s="190" t="str">
        <f>Indicateurs!C27</f>
        <v>Dont le nombre de bénéficiaires en formation 6 mois après leur sortie de parcours</v>
      </c>
    </row>
    <row r="5" spans="1:19" s="32" customFormat="1" ht="20.399999999999999" x14ac:dyDescent="0.15">
      <c r="A5" s="252"/>
      <c r="B5" s="254"/>
      <c r="C5" s="169" t="s">
        <v>90</v>
      </c>
      <c r="D5" s="255" t="s">
        <v>29</v>
      </c>
      <c r="E5" s="296"/>
      <c r="F5" s="64" t="s">
        <v>330</v>
      </c>
      <c r="G5" s="65" t="s">
        <v>33</v>
      </c>
      <c r="H5" s="66" t="str">
        <f>F5</f>
        <v>Objectif</v>
      </c>
      <c r="I5" s="66" t="str">
        <f>G5</f>
        <v>Valeur 
réalisée</v>
      </c>
      <c r="J5" s="66" t="s">
        <v>330</v>
      </c>
      <c r="K5" s="65" t="s">
        <v>33</v>
      </c>
      <c r="L5" s="65" t="s">
        <v>33</v>
      </c>
      <c r="M5" s="65" t="s">
        <v>330</v>
      </c>
      <c r="N5" s="65" t="s">
        <v>33</v>
      </c>
      <c r="O5" s="65" t="s">
        <v>33</v>
      </c>
      <c r="P5" s="65" t="s">
        <v>33</v>
      </c>
      <c r="Q5" s="65" t="s">
        <v>33</v>
      </c>
      <c r="R5" s="65" t="s">
        <v>33</v>
      </c>
      <c r="S5" s="191" t="s">
        <v>33</v>
      </c>
    </row>
    <row r="6" spans="1:19" ht="39.75" customHeight="1" thickBot="1" x14ac:dyDescent="0.25">
      <c r="A6" s="89" t="s">
        <v>93</v>
      </c>
      <c r="B6" s="189" t="s">
        <v>93</v>
      </c>
      <c r="C6" s="171"/>
      <c r="D6" s="48" t="s">
        <v>38</v>
      </c>
      <c r="E6" s="157" t="s">
        <v>39</v>
      </c>
      <c r="F6" s="67">
        <f t="shared" ref="F6:R6" si="0">SUM(F$7:F$1048576)</f>
        <v>0</v>
      </c>
      <c r="G6" s="68">
        <f t="shared" si="0"/>
        <v>0</v>
      </c>
      <c r="H6" s="68">
        <f t="shared" si="0"/>
        <v>0</v>
      </c>
      <c r="I6" s="68">
        <f t="shared" si="0"/>
        <v>0</v>
      </c>
      <c r="J6" s="68">
        <f t="shared" si="0"/>
        <v>0</v>
      </c>
      <c r="K6" s="68">
        <f t="shared" si="0"/>
        <v>0</v>
      </c>
      <c r="L6" s="68">
        <f t="shared" si="0"/>
        <v>0</v>
      </c>
      <c r="M6" s="68">
        <f t="shared" si="0"/>
        <v>0</v>
      </c>
      <c r="N6" s="68">
        <f t="shared" si="0"/>
        <v>0</v>
      </c>
      <c r="O6" s="68">
        <f t="shared" si="0"/>
        <v>0</v>
      </c>
      <c r="P6" s="68">
        <f t="shared" si="0"/>
        <v>0</v>
      </c>
      <c r="Q6" s="68">
        <f t="shared" si="0"/>
        <v>0</v>
      </c>
      <c r="R6" s="68">
        <f t="shared" si="0"/>
        <v>0</v>
      </c>
      <c r="S6" s="192">
        <f>SUM(S$7:S$1048576)</f>
        <v>0</v>
      </c>
    </row>
    <row r="7" spans="1:19" ht="28.5" customHeight="1" x14ac:dyDescent="0.2">
      <c r="A7" s="187"/>
      <c r="B7" s="188"/>
      <c r="C7" s="177"/>
      <c r="D7" s="103">
        <f>'Indicateur_données générales'!E7</f>
        <v>0</v>
      </c>
      <c r="E7" s="158">
        <f>'Indicateur_données générales'!F7</f>
        <v>0</v>
      </c>
      <c r="F7" s="104"/>
      <c r="G7" s="101"/>
      <c r="H7" s="101"/>
      <c r="I7" s="101"/>
      <c r="J7" s="101"/>
      <c r="K7" s="101"/>
      <c r="L7" s="101"/>
      <c r="M7" s="101"/>
      <c r="N7" s="101"/>
      <c r="O7" s="101"/>
      <c r="P7" s="101"/>
      <c r="Q7" s="101"/>
      <c r="R7" s="101"/>
      <c r="S7" s="98"/>
    </row>
    <row r="8" spans="1:19" ht="30.75" customHeight="1" x14ac:dyDescent="0.2">
      <c r="A8" s="180"/>
      <c r="B8" s="181"/>
      <c r="C8" s="176"/>
      <c r="D8" s="108"/>
      <c r="E8" s="112"/>
      <c r="F8" s="110"/>
      <c r="G8" s="106"/>
      <c r="H8" s="106"/>
      <c r="I8" s="106"/>
      <c r="J8" s="106"/>
      <c r="K8" s="106"/>
      <c r="L8" s="106"/>
      <c r="M8" s="106"/>
      <c r="N8" s="106"/>
      <c r="O8" s="106"/>
      <c r="P8" s="106"/>
      <c r="Q8" s="106"/>
      <c r="R8" s="106"/>
      <c r="S8" s="112"/>
    </row>
    <row r="9" spans="1:19" ht="29.25" customHeight="1" x14ac:dyDescent="0.2">
      <c r="A9" s="180"/>
      <c r="B9" s="181"/>
      <c r="C9" s="176"/>
      <c r="D9" s="108"/>
      <c r="E9" s="112"/>
      <c r="F9" s="110"/>
      <c r="G9" s="106"/>
      <c r="H9" s="106"/>
      <c r="I9" s="106"/>
      <c r="J9" s="106"/>
      <c r="K9" s="106"/>
      <c r="L9" s="106"/>
      <c r="M9" s="106"/>
      <c r="N9" s="106"/>
      <c r="O9" s="106"/>
      <c r="P9" s="106"/>
      <c r="Q9" s="106"/>
      <c r="R9" s="106"/>
      <c r="S9" s="112"/>
    </row>
    <row r="10" spans="1:19" ht="27.75" customHeight="1" thickBot="1" x14ac:dyDescent="0.25">
      <c r="A10" s="182"/>
      <c r="B10" s="183"/>
      <c r="C10" s="178"/>
      <c r="D10" s="125"/>
      <c r="E10" s="129"/>
      <c r="F10" s="128"/>
      <c r="G10" s="126"/>
      <c r="H10" s="126"/>
      <c r="I10" s="126"/>
      <c r="J10" s="126"/>
      <c r="K10" s="126"/>
      <c r="L10" s="126"/>
      <c r="M10" s="126"/>
      <c r="N10" s="126"/>
      <c r="O10" s="126"/>
      <c r="P10" s="126"/>
      <c r="Q10" s="126"/>
      <c r="R10" s="126"/>
      <c r="S10" s="129"/>
    </row>
  </sheetData>
  <dataConsolidate/>
  <mergeCells count="14">
    <mergeCell ref="F3:G3"/>
    <mergeCell ref="J3:K3"/>
    <mergeCell ref="M3:N3"/>
    <mergeCell ref="C2:E2"/>
    <mergeCell ref="F2:S2"/>
    <mergeCell ref="H3:I3"/>
    <mergeCell ref="A4:A5"/>
    <mergeCell ref="B4:B5"/>
    <mergeCell ref="D5:E5"/>
    <mergeCell ref="M4:N4"/>
    <mergeCell ref="F4:G4"/>
    <mergeCell ref="J4:K4"/>
    <mergeCell ref="C4:E4"/>
    <mergeCell ref="H4:I4"/>
  </mergeCells>
  <dataValidations count="1">
    <dataValidation type="decimal" operator="greaterThanOrEqual" allowBlank="1" showInputMessage="1" showErrorMessage="1" sqref="F7:S10">
      <formula1>0</formula1>
    </dataValidation>
  </dataValidations>
  <pageMargins left="0.11811023622047245" right="0.11811023622047245" top="0.74803149606299213" bottom="0.74803149606299213" header="0.31496062992125984" footer="0.31496062992125984"/>
  <pageSetup paperSize="9" scale="6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déroulantes'!$A$27:$A$44</xm:f>
          </x14:formula1>
          <xm:sqref>A7:A10</xm:sqref>
        </x14:dataValidation>
        <x14:dataValidation type="list" allowBlank="1" showInputMessage="1" showErrorMessage="1">
          <x14:formula1>
            <xm:f>'Listes déroulantes'!$B$27:$B$128</xm:f>
          </x14:formula1>
          <xm:sqref>B7:B10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workbookViewId="0">
      <selection activeCell="B2" sqref="B2"/>
    </sheetView>
  </sheetViews>
  <sheetFormatPr baseColWidth="10" defaultColWidth="15.88671875" defaultRowHeight="10.199999999999999" x14ac:dyDescent="0.2"/>
  <cols>
    <col min="1" max="1" width="13.109375" style="1" customWidth="1"/>
    <col min="2" max="16384" width="15.88671875" style="1"/>
  </cols>
  <sheetData>
    <row r="1" spans="1:19" ht="74.25" customHeight="1" thickBot="1" x14ac:dyDescent="0.25">
      <c r="C1" s="88" t="s">
        <v>346</v>
      </c>
      <c r="D1" s="22"/>
      <c r="E1" s="22"/>
      <c r="F1" s="25"/>
      <c r="G1" s="25"/>
      <c r="H1" s="25"/>
      <c r="I1" s="25"/>
      <c r="J1" s="25"/>
      <c r="K1" s="25"/>
      <c r="L1" s="25"/>
      <c r="M1" s="25"/>
      <c r="N1" s="25"/>
      <c r="O1" s="25"/>
      <c r="P1" s="25"/>
      <c r="Q1" s="25"/>
      <c r="R1" s="25"/>
      <c r="S1" s="25"/>
    </row>
    <row r="2" spans="1:19" s="23" customFormat="1" ht="78.75" customHeight="1" x14ac:dyDescent="0.2">
      <c r="A2" s="217" t="str">
        <f>'Indicateur_données générales'!A2</f>
        <v>Année : XXXX</v>
      </c>
      <c r="C2" s="303"/>
      <c r="D2" s="303"/>
      <c r="E2" s="312"/>
      <c r="F2" s="315" t="s">
        <v>196</v>
      </c>
      <c r="G2" s="316"/>
      <c r="H2" s="316"/>
      <c r="I2" s="316"/>
      <c r="J2" s="316"/>
      <c r="K2" s="316"/>
      <c r="L2" s="316"/>
      <c r="M2" s="316"/>
      <c r="N2" s="316"/>
      <c r="O2" s="316"/>
      <c r="P2" s="316"/>
      <c r="Q2" s="316"/>
      <c r="R2" s="316"/>
      <c r="S2" s="317"/>
    </row>
    <row r="3" spans="1:19" s="23" customFormat="1" ht="16.5" customHeight="1" thickBot="1" x14ac:dyDescent="0.25">
      <c r="C3" s="27"/>
      <c r="D3" s="27"/>
      <c r="E3" s="27"/>
      <c r="F3" s="320">
        <f>Indicateurs!B29</f>
        <v>23</v>
      </c>
      <c r="G3" s="314"/>
      <c r="H3" s="313">
        <f>Indicateurs!B30</f>
        <v>24</v>
      </c>
      <c r="I3" s="314"/>
      <c r="J3" s="313">
        <f>Indicateurs!B31</f>
        <v>25</v>
      </c>
      <c r="K3" s="314"/>
      <c r="L3" s="313">
        <f>Indicateurs!B32</f>
        <v>26</v>
      </c>
      <c r="M3" s="314"/>
      <c r="N3" s="313">
        <f>Indicateurs!B33</f>
        <v>27</v>
      </c>
      <c r="O3" s="314"/>
      <c r="P3" s="313">
        <f>Indicateurs!B34</f>
        <v>28</v>
      </c>
      <c r="Q3" s="314"/>
      <c r="R3" s="206">
        <f>Indicateurs!B35</f>
        <v>29</v>
      </c>
      <c r="S3" s="207">
        <f>Indicateurs!B36</f>
        <v>30</v>
      </c>
    </row>
    <row r="4" spans="1:19" ht="78.75" customHeight="1" x14ac:dyDescent="0.2">
      <c r="A4" s="251" t="s">
        <v>202</v>
      </c>
      <c r="B4" s="253" t="s">
        <v>203</v>
      </c>
      <c r="C4" s="250" t="s">
        <v>179</v>
      </c>
      <c r="D4" s="250"/>
      <c r="E4" s="250"/>
      <c r="F4" s="309" t="str">
        <f>Indicateurs!C29</f>
        <v>Thématique de l'accompagnement global proposé</v>
      </c>
      <c r="G4" s="310"/>
      <c r="H4" s="311" t="str">
        <f>Indicateurs!C30</f>
        <v>Type d'accompagnement proposé</v>
      </c>
      <c r="I4" s="310"/>
      <c r="J4" s="311" t="str">
        <f>Indicateurs!C31</f>
        <v>Type d'action proposée sur la thématique "informer/orienter"</v>
      </c>
      <c r="K4" s="310"/>
      <c r="L4" s="311" t="str">
        <f>Indicateurs!C32</f>
        <v>Nombre de participants sur la thématique "informer/orienter"</v>
      </c>
      <c r="M4" s="310"/>
      <c r="N4" s="311" t="str">
        <f>Indicateurs!C33</f>
        <v>Type d'action proposée sur la thématique "accompagnement personnalisé"</v>
      </c>
      <c r="O4" s="310"/>
      <c r="P4" s="311" t="str">
        <f>Indicateurs!C34</f>
        <v>Nombre de participants sur la thématique "accompagnement personnalisé"</v>
      </c>
      <c r="Q4" s="310"/>
      <c r="R4" s="76" t="str">
        <f>Indicateurs!C35</f>
        <v xml:space="preserve">Dont le nombre de personnes ayant ouvert des droits </v>
      </c>
      <c r="S4" s="30" t="str">
        <f>Indicateurs!C36</f>
        <v>Durée moyenne de "l'accompagnement personnalisé" (en mois)</v>
      </c>
    </row>
    <row r="5" spans="1:19" s="32" customFormat="1" ht="20.399999999999999" x14ac:dyDescent="0.15">
      <c r="A5" s="252"/>
      <c r="B5" s="254"/>
      <c r="C5" s="169" t="s">
        <v>90</v>
      </c>
      <c r="D5" s="255" t="s">
        <v>29</v>
      </c>
      <c r="E5" s="256"/>
      <c r="F5" s="318" t="s">
        <v>109</v>
      </c>
      <c r="G5" s="307" t="s">
        <v>110</v>
      </c>
      <c r="H5" s="307" t="s">
        <v>197</v>
      </c>
      <c r="I5" s="307" t="s">
        <v>110</v>
      </c>
      <c r="J5" s="307" t="s">
        <v>111</v>
      </c>
      <c r="K5" s="307" t="s">
        <v>110</v>
      </c>
      <c r="L5" s="46" t="s">
        <v>32</v>
      </c>
      <c r="M5" s="138" t="s">
        <v>34</v>
      </c>
      <c r="N5" s="307" t="s">
        <v>111</v>
      </c>
      <c r="O5" s="307" t="s">
        <v>110</v>
      </c>
      <c r="P5" s="46" t="s">
        <v>35</v>
      </c>
      <c r="Q5" s="138" t="s">
        <v>34</v>
      </c>
      <c r="R5" s="138" t="s">
        <v>33</v>
      </c>
      <c r="S5" s="45" t="s">
        <v>33</v>
      </c>
    </row>
    <row r="6" spans="1:19" ht="39.75" customHeight="1" thickBot="1" x14ac:dyDescent="0.25">
      <c r="A6" s="89" t="s">
        <v>93</v>
      </c>
      <c r="B6" s="189" t="s">
        <v>93</v>
      </c>
      <c r="C6" s="171"/>
      <c r="D6" s="48" t="s">
        <v>38</v>
      </c>
      <c r="E6" s="48" t="s">
        <v>39</v>
      </c>
      <c r="F6" s="319"/>
      <c r="G6" s="308"/>
      <c r="H6" s="308"/>
      <c r="I6" s="308"/>
      <c r="J6" s="308"/>
      <c r="K6" s="308"/>
      <c r="L6" s="70">
        <f>SUM(L$7:L$1048576)</f>
        <v>0</v>
      </c>
      <c r="M6" s="70">
        <f>SUM(M$7:M$1048576)</f>
        <v>0</v>
      </c>
      <c r="N6" s="308"/>
      <c r="O6" s="308"/>
      <c r="P6" s="70">
        <f>SUM(P$7:P$1048576)</f>
        <v>0</v>
      </c>
      <c r="Q6" s="70">
        <f>SUM(Q$7:Q$1048576)</f>
        <v>0</v>
      </c>
      <c r="R6" s="70">
        <f>SUM(R$7:R$1048576)</f>
        <v>0</v>
      </c>
      <c r="S6" s="71">
        <f>SUM(S$7:S$1048576)</f>
        <v>0</v>
      </c>
    </row>
    <row r="7" spans="1:19" ht="28.5" customHeight="1" x14ac:dyDescent="0.2">
      <c r="A7" s="187"/>
      <c r="B7" s="188"/>
      <c r="C7" s="177"/>
      <c r="D7" s="103">
        <f>'Indicateur_données générales'!E7</f>
        <v>0</v>
      </c>
      <c r="E7" s="103">
        <f>'Indicateur_données générales'!F7</f>
        <v>0</v>
      </c>
      <c r="F7" s="101"/>
      <c r="G7" s="101"/>
      <c r="H7" s="105"/>
      <c r="I7" s="101"/>
      <c r="J7" s="101"/>
      <c r="K7" s="101"/>
      <c r="L7" s="101"/>
      <c r="M7" s="101"/>
      <c r="N7" s="101"/>
      <c r="O7" s="101"/>
      <c r="P7" s="101"/>
      <c r="Q7" s="101"/>
      <c r="R7" s="101"/>
      <c r="S7" s="98"/>
    </row>
    <row r="8" spans="1:19" ht="30.75" customHeight="1" x14ac:dyDescent="0.2">
      <c r="A8" s="180"/>
      <c r="B8" s="181"/>
      <c r="C8" s="176"/>
      <c r="D8" s="108"/>
      <c r="E8" s="108"/>
      <c r="F8" s="106"/>
      <c r="G8" s="106"/>
      <c r="H8" s="111"/>
      <c r="I8" s="106"/>
      <c r="J8" s="106"/>
      <c r="K8" s="106"/>
      <c r="L8" s="106"/>
      <c r="M8" s="106"/>
      <c r="N8" s="106"/>
      <c r="O8" s="106"/>
      <c r="P8" s="106"/>
      <c r="Q8" s="106"/>
      <c r="R8" s="106"/>
      <c r="S8" s="112"/>
    </row>
    <row r="9" spans="1:19" ht="29.25" customHeight="1" x14ac:dyDescent="0.2">
      <c r="A9" s="180"/>
      <c r="B9" s="181"/>
      <c r="C9" s="176"/>
      <c r="D9" s="108"/>
      <c r="E9" s="108"/>
      <c r="F9" s="106"/>
      <c r="G9" s="106"/>
      <c r="H9" s="111"/>
      <c r="I9" s="106"/>
      <c r="J9" s="106"/>
      <c r="K9" s="106"/>
      <c r="L9" s="106"/>
      <c r="M9" s="106"/>
      <c r="N9" s="106"/>
      <c r="O9" s="106"/>
      <c r="P9" s="106"/>
      <c r="Q9" s="106"/>
      <c r="R9" s="106"/>
      <c r="S9" s="112"/>
    </row>
    <row r="10" spans="1:19" ht="27.75" customHeight="1" x14ac:dyDescent="0.2">
      <c r="A10" s="180"/>
      <c r="B10" s="181"/>
      <c r="C10" s="176"/>
      <c r="D10" s="108"/>
      <c r="E10" s="108"/>
      <c r="F10" s="106"/>
      <c r="G10" s="106"/>
      <c r="H10" s="111"/>
      <c r="I10" s="106"/>
      <c r="J10" s="106"/>
      <c r="K10" s="106"/>
      <c r="L10" s="106"/>
      <c r="M10" s="106"/>
      <c r="N10" s="106"/>
      <c r="O10" s="106"/>
      <c r="P10" s="106"/>
      <c r="Q10" s="106"/>
      <c r="R10" s="106"/>
      <c r="S10" s="112"/>
    </row>
    <row r="11" spans="1:19" ht="30.75" customHeight="1" x14ac:dyDescent="0.2">
      <c r="A11" s="180"/>
      <c r="B11" s="181"/>
      <c r="C11" s="176"/>
      <c r="D11" s="108"/>
      <c r="E11" s="108"/>
      <c r="F11" s="106"/>
      <c r="G11" s="106"/>
      <c r="H11" s="111"/>
      <c r="I11" s="106"/>
      <c r="J11" s="106"/>
      <c r="K11" s="106"/>
      <c r="L11" s="106"/>
      <c r="M11" s="106"/>
      <c r="N11" s="106"/>
      <c r="O11" s="106"/>
      <c r="P11" s="106"/>
      <c r="Q11" s="106"/>
      <c r="R11" s="106"/>
      <c r="S11" s="112"/>
    </row>
    <row r="12" spans="1:19" ht="20.100000000000001" customHeight="1" thickBot="1" x14ac:dyDescent="0.25">
      <c r="A12" s="182"/>
      <c r="B12" s="183"/>
      <c r="C12" s="178"/>
      <c r="D12" s="125"/>
      <c r="E12" s="125"/>
      <c r="F12" s="126"/>
      <c r="G12" s="126"/>
      <c r="H12" s="130"/>
      <c r="I12" s="126"/>
      <c r="J12" s="126"/>
      <c r="K12" s="126"/>
      <c r="L12" s="126"/>
      <c r="M12" s="126"/>
      <c r="N12" s="126"/>
      <c r="O12" s="126"/>
      <c r="P12" s="126"/>
      <c r="Q12" s="126"/>
      <c r="R12" s="126"/>
      <c r="S12" s="129"/>
    </row>
  </sheetData>
  <dataConsolidate/>
  <mergeCells count="26">
    <mergeCell ref="F3:G3"/>
    <mergeCell ref="H3:I3"/>
    <mergeCell ref="J3:K3"/>
    <mergeCell ref="L4:M4"/>
    <mergeCell ref="N4:O4"/>
    <mergeCell ref="C2:E2"/>
    <mergeCell ref="L3:M3"/>
    <mergeCell ref="N3:O3"/>
    <mergeCell ref="A4:A5"/>
    <mergeCell ref="B4:B5"/>
    <mergeCell ref="N5:N6"/>
    <mergeCell ref="F2:S2"/>
    <mergeCell ref="O5:O6"/>
    <mergeCell ref="P4:Q4"/>
    <mergeCell ref="D5:E5"/>
    <mergeCell ref="F5:F6"/>
    <mergeCell ref="G5:G6"/>
    <mergeCell ref="H5:H6"/>
    <mergeCell ref="I5:I6"/>
    <mergeCell ref="J5:J6"/>
    <mergeCell ref="P3:Q3"/>
    <mergeCell ref="K5:K6"/>
    <mergeCell ref="F4:G4"/>
    <mergeCell ref="H4:I4"/>
    <mergeCell ref="J4:K4"/>
    <mergeCell ref="C4:E4"/>
  </mergeCells>
  <dataValidations count="1">
    <dataValidation type="decimal" operator="greaterThanOrEqual" allowBlank="1" showInputMessage="1" showErrorMessage="1" sqref="L7:M12 P7:S12">
      <formula1>0</formula1>
    </dataValidation>
  </dataValidations>
  <pageMargins left="0.11811023622047245" right="0.11811023622047245" top="0.74803149606299213" bottom="0.74803149606299213"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6">
        <x14:dataValidation type="list" operator="greaterThanOrEqual" allowBlank="1" showInputMessage="1" showErrorMessage="1">
          <x14:formula1>
            <xm:f>'Listes déroulantes'!$I$6:$I$11</xm:f>
          </x14:formula1>
          <xm:sqref>J7:K12</xm:sqref>
        </x14:dataValidation>
        <x14:dataValidation type="list" operator="greaterThanOrEqual" allowBlank="1" showInputMessage="1" showErrorMessage="1">
          <x14:formula1>
            <xm:f>'Listes déroulantes'!$H$6:$H$7</xm:f>
          </x14:formula1>
          <xm:sqref>H7:I12</xm:sqref>
        </x14:dataValidation>
        <x14:dataValidation type="list" operator="greaterThanOrEqual" allowBlank="1" showInputMessage="1" showErrorMessage="1">
          <x14:formula1>
            <xm:f>'Listes déroulantes'!$G$6:$G$13</xm:f>
          </x14:formula1>
          <xm:sqref>F7:G12</xm:sqref>
        </x14:dataValidation>
        <x14:dataValidation type="list" operator="greaterThanOrEqual" allowBlank="1" showInputMessage="1" showErrorMessage="1">
          <x14:formula1>
            <xm:f>'Listes déroulantes'!$J$6:$J$10</xm:f>
          </x14:formula1>
          <xm:sqref>N7:O12</xm:sqref>
        </x14:dataValidation>
        <x14:dataValidation type="list" allowBlank="1" showInputMessage="1" showErrorMessage="1">
          <x14:formula1>
            <xm:f>'Listes déroulantes'!$A$27:$A$44</xm:f>
          </x14:formula1>
          <xm:sqref>A7:A12</xm:sqref>
        </x14:dataValidation>
        <x14:dataValidation type="list" allowBlank="1" showInputMessage="1" showErrorMessage="1">
          <x14:formula1>
            <xm:f>'Listes déroulantes'!$B$27:$B$128</xm:f>
          </x14:formula1>
          <xm:sqref>B7:B12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C15" sqref="C15:C16"/>
    </sheetView>
  </sheetViews>
  <sheetFormatPr baseColWidth="10" defaultColWidth="19.88671875" defaultRowHeight="10.199999999999999" x14ac:dyDescent="0.2"/>
  <cols>
    <col min="1" max="1" width="19.88671875" style="1"/>
    <col min="2" max="2" width="18.6640625" style="1" customWidth="1"/>
    <col min="3" max="16384" width="19.88671875" style="1"/>
  </cols>
  <sheetData>
    <row r="1" spans="1:9" ht="32.25" customHeight="1" x14ac:dyDescent="0.2">
      <c r="C1" s="88" t="s">
        <v>346</v>
      </c>
      <c r="D1" s="22"/>
      <c r="E1" s="22"/>
    </row>
    <row r="2" spans="1:9" ht="32.25" customHeight="1" x14ac:dyDescent="0.2">
      <c r="C2" s="88"/>
      <c r="D2" s="22"/>
      <c r="E2" s="22"/>
    </row>
    <row r="3" spans="1:9" ht="32.25" customHeight="1" thickBot="1" x14ac:dyDescent="0.25">
      <c r="C3" s="88"/>
      <c r="D3" s="22"/>
      <c r="E3" s="22"/>
    </row>
    <row r="4" spans="1:9" s="23" customFormat="1" ht="39" customHeight="1" x14ac:dyDescent="0.2">
      <c r="A4" s="257" t="str">
        <f>'Indicateur_données générales'!A2</f>
        <v>Année : XXXX</v>
      </c>
      <c r="B4" s="257"/>
      <c r="C4" s="257"/>
      <c r="D4" s="257"/>
      <c r="E4" s="257"/>
      <c r="F4" s="260" t="s">
        <v>25</v>
      </c>
      <c r="G4" s="261"/>
      <c r="H4" s="261"/>
      <c r="I4" s="262"/>
    </row>
    <row r="5" spans="1:9" s="23" customFormat="1" ht="16.5" customHeight="1" thickBot="1" x14ac:dyDescent="0.25">
      <c r="C5" s="27"/>
      <c r="D5" s="27"/>
      <c r="E5" s="27"/>
      <c r="F5" s="324">
        <f>Indicateurs!B37</f>
        <v>31</v>
      </c>
      <c r="G5" s="325"/>
      <c r="H5" s="326"/>
      <c r="I5" s="193">
        <f>Indicateurs!B38</f>
        <v>32</v>
      </c>
    </row>
    <row r="6" spans="1:9" ht="45.75" customHeight="1" x14ac:dyDescent="0.2">
      <c r="A6" s="251" t="s">
        <v>202</v>
      </c>
      <c r="B6" s="253" t="s">
        <v>203</v>
      </c>
      <c r="C6" s="250" t="s">
        <v>179</v>
      </c>
      <c r="D6" s="250"/>
      <c r="E6" s="295"/>
      <c r="F6" s="321" t="str">
        <f>Indicateurs!C37</f>
        <v>Type de supports créés/développés</v>
      </c>
      <c r="G6" s="322"/>
      <c r="H6" s="323"/>
      <c r="I6" s="120" t="str">
        <f>Indicateurs!C38</f>
        <v>A quel public s'adressent ces outils ?</v>
      </c>
    </row>
    <row r="7" spans="1:9" s="32" customFormat="1" ht="30.6" x14ac:dyDescent="0.15">
      <c r="A7" s="252"/>
      <c r="B7" s="254"/>
      <c r="C7" s="169" t="s">
        <v>90</v>
      </c>
      <c r="D7" s="255" t="s">
        <v>29</v>
      </c>
      <c r="E7" s="296"/>
      <c r="F7" s="38" t="s">
        <v>106</v>
      </c>
      <c r="G7" s="39" t="s">
        <v>200</v>
      </c>
      <c r="H7" s="36" t="s">
        <v>108</v>
      </c>
      <c r="I7" s="121" t="s">
        <v>91</v>
      </c>
    </row>
    <row r="8" spans="1:9" ht="26.25" customHeight="1" thickBot="1" x14ac:dyDescent="0.25">
      <c r="A8" s="89" t="s">
        <v>93</v>
      </c>
      <c r="B8" s="189" t="s">
        <v>93</v>
      </c>
      <c r="C8" s="171"/>
      <c r="D8" s="48" t="s">
        <v>38</v>
      </c>
      <c r="E8" s="157" t="s">
        <v>39</v>
      </c>
      <c r="F8" s="52"/>
      <c r="G8" s="55">
        <f>SUM(G$9:G$1048576)</f>
        <v>0</v>
      </c>
      <c r="H8" s="53">
        <f>SUM(H$9:H$1048576)</f>
        <v>0</v>
      </c>
      <c r="I8" s="122"/>
    </row>
    <row r="9" spans="1:9" ht="28.5" customHeight="1" x14ac:dyDescent="0.2">
      <c r="A9" s="187"/>
      <c r="B9" s="188"/>
      <c r="C9" s="177"/>
      <c r="D9" s="103">
        <f>'Indicateur_données générales'!E7</f>
        <v>0</v>
      </c>
      <c r="E9" s="158">
        <f>'Indicateur_données générales'!F7</f>
        <v>0</v>
      </c>
      <c r="F9" s="123"/>
      <c r="G9" s="101"/>
      <c r="H9" s="101"/>
      <c r="I9" s="97"/>
    </row>
    <row r="10" spans="1:9" ht="30.75" customHeight="1" x14ac:dyDescent="0.2">
      <c r="A10" s="180"/>
      <c r="B10" s="181"/>
      <c r="C10" s="176"/>
      <c r="D10" s="108"/>
      <c r="E10" s="112"/>
      <c r="F10" s="124"/>
      <c r="G10" s="106"/>
      <c r="H10" s="106"/>
      <c r="I10" s="97"/>
    </row>
    <row r="11" spans="1:9" ht="29.25" customHeight="1" x14ac:dyDescent="0.2">
      <c r="A11" s="180"/>
      <c r="B11" s="181"/>
      <c r="C11" s="176"/>
      <c r="D11" s="108"/>
      <c r="E11" s="112"/>
      <c r="F11" s="124"/>
      <c r="G11" s="106"/>
      <c r="H11" s="106"/>
      <c r="I11" s="97"/>
    </row>
    <row r="12" spans="1:9" ht="27.75" customHeight="1" x14ac:dyDescent="0.2">
      <c r="A12" s="180"/>
      <c r="B12" s="181"/>
      <c r="C12" s="176"/>
      <c r="D12" s="108"/>
      <c r="E12" s="112"/>
      <c r="F12" s="124"/>
      <c r="G12" s="106"/>
      <c r="H12" s="106"/>
      <c r="I12" s="119"/>
    </row>
    <row r="13" spans="1:9" ht="26.25" customHeight="1" thickBot="1" x14ac:dyDescent="0.25">
      <c r="A13" s="182"/>
      <c r="B13" s="183"/>
      <c r="C13" s="178"/>
      <c r="D13" s="125"/>
      <c r="E13" s="129"/>
      <c r="F13" s="167"/>
      <c r="G13" s="126"/>
      <c r="H13" s="126"/>
      <c r="I13" s="168"/>
    </row>
  </sheetData>
  <dataConsolidate/>
  <mergeCells count="8">
    <mergeCell ref="F4:I4"/>
    <mergeCell ref="A4:E4"/>
    <mergeCell ref="A6:A7"/>
    <mergeCell ref="B6:B7"/>
    <mergeCell ref="F6:H6"/>
    <mergeCell ref="D7:E7"/>
    <mergeCell ref="F5:H5"/>
    <mergeCell ref="C6:E6"/>
  </mergeCells>
  <dataValidations count="1">
    <dataValidation operator="greaterThanOrEqual" allowBlank="1" showInputMessage="1" showErrorMessage="1" sqref="G9:H13"/>
  </dataValidations>
  <pageMargins left="0.11811023622047245" right="0.11811023622047245" top="0.74803149606299213" bottom="0.74803149606299213" header="0.31496062992125984" footer="0.31496062992125984"/>
  <pageSetup paperSize="9" scale="81" fitToHeight="0" orientation="landscape" r:id="rId1"/>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14:formula1>
            <xm:f>'Listes déroulantes'!$E$6:$E$8</xm:f>
          </x14:formula1>
          <xm:sqref>I9:I13</xm:sqref>
        </x14:dataValidation>
        <x14:dataValidation type="list" allowBlank="1" showInputMessage="1" showErrorMessage="1">
          <x14:formula1>
            <xm:f>'Listes déroulantes'!$D$6:$D$13</xm:f>
          </x14:formula1>
          <xm:sqref>F9:F13</xm:sqref>
        </x14:dataValidation>
        <x14:dataValidation type="list" allowBlank="1" showInputMessage="1" showErrorMessage="1">
          <x14:formula1>
            <xm:f>'Listes déroulantes'!$A$27:$A$44</xm:f>
          </x14:formula1>
          <xm:sqref>A9:A13</xm:sqref>
        </x14:dataValidation>
        <x14:dataValidation type="list" allowBlank="1" showInputMessage="1" showErrorMessage="1">
          <x14:formula1>
            <xm:f>'Listes déroulantes'!$B$27:$B$128</xm:f>
          </x14:formula1>
          <xm:sqref>B9:B13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J22" sqref="J22"/>
    </sheetView>
  </sheetViews>
  <sheetFormatPr baseColWidth="10" defaultColWidth="11.44140625" defaultRowHeight="10.199999999999999" x14ac:dyDescent="0.2"/>
  <cols>
    <col min="1" max="1" width="15.109375" style="1" customWidth="1"/>
    <col min="2" max="2" width="17.5546875" style="1" customWidth="1"/>
    <col min="3" max="3" width="16.33203125" style="1" customWidth="1"/>
    <col min="4" max="4" width="9.109375" style="1" customWidth="1"/>
    <col min="5" max="5" width="20.44140625" style="1" customWidth="1"/>
    <col min="6" max="6" width="22.6640625" style="1" customWidth="1"/>
    <col min="7" max="7" width="20.33203125" style="1" customWidth="1"/>
    <col min="8" max="8" width="23" style="1" customWidth="1"/>
    <col min="9" max="9" width="16.44140625" style="1" customWidth="1"/>
    <col min="10" max="16384" width="11.44140625" style="1"/>
  </cols>
  <sheetData>
    <row r="1" spans="1:9" ht="29.25" customHeight="1" x14ac:dyDescent="0.2">
      <c r="C1" s="88" t="s">
        <v>346</v>
      </c>
      <c r="D1" s="22"/>
      <c r="E1" s="22"/>
    </row>
    <row r="2" spans="1:9" ht="29.25" customHeight="1" thickBot="1" x14ac:dyDescent="0.25">
      <c r="C2" s="88"/>
      <c r="D2" s="22"/>
      <c r="E2" s="22"/>
    </row>
    <row r="3" spans="1:9" s="23" customFormat="1" ht="36.75" customHeight="1" x14ac:dyDescent="0.2">
      <c r="A3" s="257" t="str">
        <f>'Indicateur_données générales'!A2</f>
        <v>Année : XXXX</v>
      </c>
      <c r="B3" s="257"/>
      <c r="C3" s="257"/>
      <c r="D3" s="257"/>
      <c r="E3" s="257"/>
      <c r="F3" s="260" t="s">
        <v>345</v>
      </c>
      <c r="G3" s="261"/>
      <c r="H3" s="261"/>
      <c r="I3" s="262"/>
    </row>
    <row r="4" spans="1:9" s="23" customFormat="1" ht="24" customHeight="1" thickBot="1" x14ac:dyDescent="0.25">
      <c r="C4" s="27"/>
      <c r="D4" s="27"/>
      <c r="E4" s="27"/>
      <c r="F4" s="273">
        <v>33</v>
      </c>
      <c r="G4" s="274"/>
      <c r="H4" s="274">
        <v>34</v>
      </c>
      <c r="I4" s="327"/>
    </row>
    <row r="5" spans="1:9" ht="41.25" customHeight="1" thickBot="1" x14ac:dyDescent="0.25">
      <c r="A5" s="251" t="s">
        <v>202</v>
      </c>
      <c r="B5" s="253" t="s">
        <v>203</v>
      </c>
      <c r="C5" s="250" t="s">
        <v>179</v>
      </c>
      <c r="D5" s="250"/>
      <c r="E5" s="295"/>
      <c r="F5" s="330" t="s">
        <v>198</v>
      </c>
      <c r="G5" s="328"/>
      <c r="H5" s="328" t="s">
        <v>198</v>
      </c>
      <c r="I5" s="329"/>
    </row>
    <row r="6" spans="1:9" s="32" customFormat="1" ht="27.6" x14ac:dyDescent="0.15">
      <c r="A6" s="252"/>
      <c r="B6" s="254"/>
      <c r="C6" s="169" t="s">
        <v>90</v>
      </c>
      <c r="D6" s="255" t="s">
        <v>29</v>
      </c>
      <c r="E6" s="296"/>
      <c r="F6" s="159" t="s">
        <v>199</v>
      </c>
      <c r="G6" s="160" t="s">
        <v>201</v>
      </c>
      <c r="H6" s="161" t="s">
        <v>200</v>
      </c>
      <c r="I6" s="162" t="s">
        <v>201</v>
      </c>
    </row>
    <row r="7" spans="1:9" ht="33" customHeight="1" thickBot="1" x14ac:dyDescent="0.25">
      <c r="A7" s="89" t="s">
        <v>93</v>
      </c>
      <c r="B7" s="189" t="s">
        <v>93</v>
      </c>
      <c r="C7" s="171"/>
      <c r="D7" s="48" t="s">
        <v>38</v>
      </c>
      <c r="E7" s="157" t="s">
        <v>39</v>
      </c>
      <c r="F7" s="163">
        <f>SUM(F$8:F$1048576)</f>
        <v>0</v>
      </c>
      <c r="G7" s="53">
        <f>SUM(G$8:G$1048576)</f>
        <v>0</v>
      </c>
      <c r="H7" s="55">
        <f>SUM(H$8:H$1048576)</f>
        <v>0</v>
      </c>
      <c r="I7" s="54">
        <f>SUM(I$8:I$1048576)</f>
        <v>0</v>
      </c>
    </row>
    <row r="8" spans="1:9" ht="28.5" customHeight="1" x14ac:dyDescent="0.2">
      <c r="A8" s="187"/>
      <c r="B8" s="188"/>
      <c r="C8" s="175"/>
      <c r="D8" s="103">
        <f>'Indicateur_données générales'!E7</f>
        <v>0</v>
      </c>
      <c r="E8" s="158">
        <f>'Indicateur_données générales'!F7</f>
        <v>0</v>
      </c>
      <c r="F8" s="164"/>
      <c r="G8" s="103"/>
      <c r="H8" s="103"/>
      <c r="I8" s="158"/>
    </row>
    <row r="9" spans="1:9" ht="30.75" customHeight="1" x14ac:dyDescent="0.2">
      <c r="A9" s="180"/>
      <c r="B9" s="181"/>
      <c r="C9" s="176"/>
      <c r="D9" s="108"/>
      <c r="E9" s="112"/>
      <c r="F9" s="110"/>
      <c r="G9" s="106"/>
      <c r="H9" s="106"/>
      <c r="I9" s="112"/>
    </row>
    <row r="10" spans="1:9" ht="30.75" customHeight="1" x14ac:dyDescent="0.2">
      <c r="A10" s="180"/>
      <c r="B10" s="181"/>
      <c r="C10" s="176"/>
      <c r="D10" s="108"/>
      <c r="E10" s="112"/>
      <c r="F10" s="165"/>
      <c r="G10" s="113"/>
      <c r="H10" s="113"/>
      <c r="I10" s="154"/>
    </row>
    <row r="11" spans="1:9" ht="32.25" customHeight="1" x14ac:dyDescent="0.2">
      <c r="A11" s="180"/>
      <c r="B11" s="181"/>
      <c r="C11" s="111"/>
      <c r="D11" s="108"/>
      <c r="E11" s="112"/>
      <c r="F11" s="165"/>
      <c r="G11" s="113"/>
      <c r="H11" s="113"/>
      <c r="I11" s="154"/>
    </row>
    <row r="12" spans="1:9" ht="26.25" customHeight="1" x14ac:dyDescent="0.2">
      <c r="A12" s="180"/>
      <c r="B12" s="181"/>
      <c r="C12" s="111"/>
      <c r="D12" s="108"/>
      <c r="E12" s="112"/>
      <c r="F12" s="165"/>
      <c r="G12" s="113"/>
      <c r="H12" s="113"/>
      <c r="I12" s="154"/>
    </row>
    <row r="13" spans="1:9" ht="26.25" customHeight="1" thickBot="1" x14ac:dyDescent="0.25">
      <c r="A13" s="182"/>
      <c r="B13" s="183"/>
      <c r="C13" s="130"/>
      <c r="D13" s="125"/>
      <c r="E13" s="129"/>
      <c r="F13" s="166"/>
      <c r="G13" s="131"/>
      <c r="H13" s="131"/>
      <c r="I13" s="156"/>
    </row>
  </sheetData>
  <dataConsolidate/>
  <mergeCells count="10">
    <mergeCell ref="A3:E3"/>
    <mergeCell ref="F3:I3"/>
    <mergeCell ref="A5:A6"/>
    <mergeCell ref="B5:B6"/>
    <mergeCell ref="D6:E6"/>
    <mergeCell ref="H4:I4"/>
    <mergeCell ref="H5:I5"/>
    <mergeCell ref="F4:G4"/>
    <mergeCell ref="C5:E5"/>
    <mergeCell ref="F5:G5"/>
  </mergeCells>
  <printOptions horizontalCentered="1" verticalCentered="1"/>
  <pageMargins left="0.11811023622047245" right="0.11811023622047245" top="0.74803149606299213" bottom="0.74803149606299213" header="0.31496062992125984" footer="0.31496062992125984"/>
  <pageSetup paperSize="9" scale="8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déroulantes'!$A$27:$A$44</xm:f>
          </x14:formula1>
          <xm:sqref>A8:A13</xm:sqref>
        </x14:dataValidation>
        <x14:dataValidation type="list" allowBlank="1" showInputMessage="1" showErrorMessage="1">
          <x14:formula1>
            <xm:f>'Listes déroulantes'!$B$27:$B$128</xm:f>
          </x14:formula1>
          <xm:sqref>B8:B13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Indicateurs</vt:lpstr>
      <vt:lpstr>Indicateur_données générales</vt:lpstr>
      <vt:lpstr>Indicateurs_public </vt:lpstr>
      <vt:lpstr>Indicateurs_langue </vt:lpstr>
      <vt:lpstr>Indicateurs_citoyenneté</vt:lpstr>
      <vt:lpstr>Indicateurs_emploi</vt:lpstr>
      <vt:lpstr>Indicateurs_accompagnement</vt:lpstr>
      <vt:lpstr>Indicateurs_supports</vt:lpstr>
      <vt:lpstr>Indicateurs_autre</vt:lpstr>
      <vt:lpstr>Bilan_Fiche champ libre porteur</vt:lpstr>
      <vt:lpstr>Listes déroulantes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REINER Agnès</cp:lastModifiedBy>
  <cp:lastPrinted>2019-06-26T15:58:28Z</cp:lastPrinted>
  <dcterms:created xsi:type="dcterms:W3CDTF">2015-06-19T08:02:05Z</dcterms:created>
  <dcterms:modified xsi:type="dcterms:W3CDTF">2019-07-03T08:07:30Z</dcterms:modified>
</cp:coreProperties>
</file>